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700" windowHeight="7090" activeTab="0"/>
  </bookViews>
  <sheets>
    <sheet name="Spielplan für www.sgwd.de" sheetId="1" r:id="rId1"/>
  </sheets>
  <externalReferences>
    <externalReference r:id="rId4"/>
    <externalReference r:id="rId5"/>
  </externalReferences>
  <definedNames>
    <definedName name="_xlnm._FilterDatabase" localSheetId="0" hidden="1">'Spielplan für www.sgwd.de'!$A$2:$H$402</definedName>
    <definedName name="_xlfn.IFERROR" hidden="1">#NAME?</definedName>
    <definedName name="_xlnm.Print_Area" localSheetId="0">'Spielplan für www.sgwd.de'!$A$1:$H$317</definedName>
    <definedName name="_xlnm.Print_Titles" localSheetId="0">'Spielplan für www.sgwd.de'!$2:$2</definedName>
  </definedNames>
  <calcPr fullCalcOnLoad="1"/>
</workbook>
</file>

<file path=xl/sharedStrings.xml><?xml version="1.0" encoding="utf-8"?>
<sst xmlns="http://schemas.openxmlformats.org/spreadsheetml/2006/main" count="1751" uniqueCount="191">
  <si>
    <t>SG Waldkirch/Denzlingen</t>
  </si>
  <si>
    <t>Spielplan 2017-18</t>
  </si>
  <si>
    <t>Stand:</t>
  </si>
  <si>
    <t>Datum</t>
  </si>
  <si>
    <t>Zeit</t>
  </si>
  <si>
    <t>Staffel</t>
  </si>
  <si>
    <t>Nr.</t>
  </si>
  <si>
    <t>Heim</t>
  </si>
  <si>
    <t>Gast</t>
  </si>
  <si>
    <t>Hallenname</t>
  </si>
  <si>
    <t>Ort</t>
  </si>
  <si>
    <t>Vorber. H1</t>
  </si>
  <si>
    <t>SGWD</t>
  </si>
  <si>
    <t>HU Freiburg</t>
  </si>
  <si>
    <t>Kastelberghalle</t>
  </si>
  <si>
    <t>Waldkirch</t>
  </si>
  <si>
    <t>Schramberg</t>
  </si>
  <si>
    <t>Ottenhöfen</t>
  </si>
  <si>
    <t>wJD-BK</t>
  </si>
  <si>
    <t>TuS Oberhausen</t>
  </si>
  <si>
    <t>gJE-RF-N</t>
  </si>
  <si>
    <t>SG Waldkirch/Denzlingen 2</t>
  </si>
  <si>
    <t>SG Waldkirch/Denzlingen 3</t>
  </si>
  <si>
    <t>wJE-RF</t>
  </si>
  <si>
    <t>SF Eintr. Freiburg</t>
  </si>
  <si>
    <t>wJA-BK</t>
  </si>
  <si>
    <t>SG Markgräflerland</t>
  </si>
  <si>
    <t>M-BK</t>
  </si>
  <si>
    <t>ESV Freiburg</t>
  </si>
  <si>
    <t>M-KKA</t>
  </si>
  <si>
    <t>TV Neustadt</t>
  </si>
  <si>
    <t>M-SL</t>
  </si>
  <si>
    <t>TuS Altenheim</t>
  </si>
  <si>
    <t>Herbert-Adam-Halle</t>
  </si>
  <si>
    <t>Neuried-Altenheim</t>
  </si>
  <si>
    <t>F-Pok-B</t>
  </si>
  <si>
    <t>HSV Schopfheim</t>
  </si>
  <si>
    <t>wJC-S-N</t>
  </si>
  <si>
    <t>TV Bötzingen</t>
  </si>
  <si>
    <t>Gerhard-Graf-Halle</t>
  </si>
  <si>
    <t>Freiburg</t>
  </si>
  <si>
    <t>mJC-S-N</t>
  </si>
  <si>
    <t>SG Köndringen/Teningen 2</t>
  </si>
  <si>
    <t>Kahlenberghalle</t>
  </si>
  <si>
    <t>Ringsheim</t>
  </si>
  <si>
    <t>HSG Freiburg</t>
  </si>
  <si>
    <t>SG Köndringen/Teningen</t>
  </si>
  <si>
    <t>mJD-S-N</t>
  </si>
  <si>
    <t>Rheinmatthalle</t>
  </si>
  <si>
    <t>Rheinhausen</t>
  </si>
  <si>
    <t>HG Müllheim/Neuenburg</t>
  </si>
  <si>
    <t>Sporthalle 2</t>
  </si>
  <si>
    <t>Müllheim</t>
  </si>
  <si>
    <t>wJD-S-N</t>
  </si>
  <si>
    <t>SG Kenzingen/Herbolzheim</t>
  </si>
  <si>
    <t>Üsenberghalle</t>
  </si>
  <si>
    <t>Kenzingen</t>
  </si>
  <si>
    <t>mJA-BK-N</t>
  </si>
  <si>
    <t>Adam-Treiber-Halle</t>
  </si>
  <si>
    <t>Bötzingen</t>
  </si>
  <si>
    <t>wJC-BK</t>
  </si>
  <si>
    <t>TV Todtnau</t>
  </si>
  <si>
    <t>Silberberghalle</t>
  </si>
  <si>
    <t>Todtnau</t>
  </si>
  <si>
    <t>TSV Alemannia Freiburg-Zähringen</t>
  </si>
  <si>
    <t>Jahnhalle</t>
  </si>
  <si>
    <t>wJB-BK</t>
  </si>
  <si>
    <t>HC Karsau</t>
  </si>
  <si>
    <t>Sporthalle</t>
  </si>
  <si>
    <t>Rheinfelden</t>
  </si>
  <si>
    <t>TB Kenzingen</t>
  </si>
  <si>
    <t>F-BK</t>
  </si>
  <si>
    <t>Regio-Hummeln</t>
  </si>
  <si>
    <t>mJB-BK-N</t>
  </si>
  <si>
    <t>mJC-BK-N</t>
  </si>
  <si>
    <t>TuS Schutterwald</t>
  </si>
  <si>
    <t>Freiburger TS 1844</t>
  </si>
  <si>
    <t>HandBall Löwen Heitersheim</t>
  </si>
  <si>
    <t>Malteserhalle</t>
  </si>
  <si>
    <t>Heitersheim</t>
  </si>
  <si>
    <t>SG Kappelwindeck/Steinbach</t>
  </si>
  <si>
    <t>Stadthalle Steinbach</t>
  </si>
  <si>
    <t>Baden-Baden-Steinbach</t>
  </si>
  <si>
    <t>HSG Freiburg 2</t>
  </si>
  <si>
    <t>mJD-KK-N</t>
  </si>
  <si>
    <t>HSG Dreiland 2</t>
  </si>
  <si>
    <t>Weil am Rhein</t>
  </si>
  <si>
    <t>Wentzingerhalle</t>
  </si>
  <si>
    <t>Denzlingen</t>
  </si>
  <si>
    <t>TuS Ringsheim</t>
  </si>
  <si>
    <t>SG Brombach/Weil</t>
  </si>
  <si>
    <t>TV Brombach 3</t>
  </si>
  <si>
    <t>HC Emmendingen</t>
  </si>
  <si>
    <t>HGW Hofweier</t>
  </si>
  <si>
    <t>M-KKB-N</t>
  </si>
  <si>
    <t>SG Waldkirch/Denzlingen 4</t>
  </si>
  <si>
    <t>TV Herbolzheim 2</t>
  </si>
  <si>
    <t>TV Oberkirch</t>
  </si>
  <si>
    <t>Oberkirch</t>
  </si>
  <si>
    <t>TB Kenzingen 2</t>
  </si>
  <si>
    <t>Gemeinschaftshaus</t>
  </si>
  <si>
    <t>Titisee-Neustadt</t>
  </si>
  <si>
    <t>SG Maulburg/Steinen</t>
  </si>
  <si>
    <t>Maulburg</t>
  </si>
  <si>
    <t>SG Kenzingen/Herbolzheim 2</t>
  </si>
  <si>
    <t>Breisgauhalle</t>
  </si>
  <si>
    <t>Herbolzheim</t>
  </si>
  <si>
    <t>F-Pok</t>
  </si>
  <si>
    <t>Burdahalle</t>
  </si>
  <si>
    <t>SG Muggensturm/Kuppenheim</t>
  </si>
  <si>
    <t>TV Gundelfingen</t>
  </si>
  <si>
    <t>TSV March 2</t>
  </si>
  <si>
    <t>Sporthalle Buchheim</t>
  </si>
  <si>
    <t>March</t>
  </si>
  <si>
    <t>TuS Oberhausen 2</t>
  </si>
  <si>
    <t>M-Pok-B</t>
  </si>
  <si>
    <t>Ludwig-Jahn-Halle</t>
  </si>
  <si>
    <t>Teningen</t>
  </si>
  <si>
    <t>HSG Konstanz 2</t>
  </si>
  <si>
    <t>Riesenberg Sporthalle</t>
  </si>
  <si>
    <t>Allensbach-Kaltbrunn</t>
  </si>
  <si>
    <t>HSG Dreiland 3</t>
  </si>
  <si>
    <t>SG Köndringen/Teningen 3</t>
  </si>
  <si>
    <t>TuS Helmlingen</t>
  </si>
  <si>
    <t>Mini</t>
  </si>
  <si>
    <t>TL: SG Waldkirch/Denzlingen</t>
  </si>
  <si>
    <t>Sporthalle Gymnasium</t>
  </si>
  <si>
    <t>Gundelfingen</t>
  </si>
  <si>
    <t>TuS Ringsheim 2</t>
  </si>
  <si>
    <t>TV Bötzingen 2</t>
  </si>
  <si>
    <t>ESV Freiburg 2</t>
  </si>
  <si>
    <t>HC Hedos Elgersweier</t>
  </si>
  <si>
    <t>Otto-Kempf-Sporthalle</t>
  </si>
  <si>
    <t>Offenburg-Elgersweier</t>
  </si>
  <si>
    <t>TV Frbg.-St.Georgen</t>
  </si>
  <si>
    <t>SF Eintr. Freiburg 2</t>
  </si>
  <si>
    <t>Handball Union Freiburg 2</t>
  </si>
  <si>
    <t>TV Todtnau 2</t>
  </si>
  <si>
    <t>Zielmattenhalle</t>
  </si>
  <si>
    <t>Grenzach-Wyhlen</t>
  </si>
  <si>
    <t>TV Herbolzheim</t>
  </si>
  <si>
    <t>DJK Bad Säckingen</t>
  </si>
  <si>
    <t>BSV Phönix Sinzheim</t>
  </si>
  <si>
    <t>TV Frbg.-St.Georgen 2</t>
  </si>
  <si>
    <t>Sporthalle Badmatte</t>
  </si>
  <si>
    <t>Bad Säckingen</t>
  </si>
  <si>
    <t>Zähringerhalle 1</t>
  </si>
  <si>
    <t>Neuenburg</t>
  </si>
  <si>
    <t>TSV March</t>
  </si>
  <si>
    <t>TV St. Georgen/Schw.</t>
  </si>
  <si>
    <t>Rossbergsporthalle</t>
  </si>
  <si>
    <t>St. Georgen/Schw.</t>
  </si>
  <si>
    <t>TG Altdorf 2</t>
  </si>
  <si>
    <t>Herbert-König Sporthalle</t>
  </si>
  <si>
    <t>Ettenheim</t>
  </si>
  <si>
    <t>Jedermann</t>
  </si>
  <si>
    <t>JEDERMANN-Turnier</t>
  </si>
  <si>
    <t>EFC</t>
  </si>
  <si>
    <t>ELZTÄLER-FAULTIER-CUP</t>
  </si>
  <si>
    <t>Friedrich-Ebert-Sporthalle</t>
  </si>
  <si>
    <t>Schopfheim</t>
  </si>
  <si>
    <t>Goethehalle</t>
  </si>
  <si>
    <t>Emmendingen</t>
  </si>
  <si>
    <t>gJE-VRT-2</t>
  </si>
  <si>
    <t>ESV Weil am Rhein</t>
  </si>
  <si>
    <t>HG Müllheim/Neuenburg 2</t>
  </si>
  <si>
    <t>SG Maulburg/Steinen 2</t>
  </si>
  <si>
    <t>Wintersbuckhalle</t>
  </si>
  <si>
    <t>Lörrach</t>
  </si>
  <si>
    <t>Mörburghalle 1</t>
  </si>
  <si>
    <t>Schutterwald</t>
  </si>
  <si>
    <t>Karl-Faller-Halle</t>
  </si>
  <si>
    <t>mJC-BK-T</t>
  </si>
  <si>
    <t>???</t>
  </si>
  <si>
    <t>SG Markgräflerland 2</t>
  </si>
  <si>
    <t>mJA-BK-T</t>
  </si>
  <si>
    <t>Hohberghalle-Niederschopfheim</t>
  </si>
  <si>
    <t>Hohberg</t>
  </si>
  <si>
    <t>Sporthalle am Cuppamare</t>
  </si>
  <si>
    <t>Kuppenheim</t>
  </si>
  <si>
    <t>Sporthalle Staudinger</t>
  </si>
  <si>
    <t>Rhein-Rench-Halle</t>
  </si>
  <si>
    <t>Rheinau-Helmlingen</t>
  </si>
  <si>
    <t>Fremersberghalle</t>
  </si>
  <si>
    <t>Sinzheim</t>
  </si>
  <si>
    <t>Hummel-Cup?</t>
  </si>
  <si>
    <t>HUMMEL-CUP?</t>
  </si>
  <si>
    <t>Familienfest?</t>
  </si>
  <si>
    <t>FAMILIENFEST?</t>
  </si>
  <si>
    <t>Ende</t>
  </si>
  <si>
    <t>ENDE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</si>
</sst>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/\ dd/mm/yyyy"/>
    <numFmt numFmtId="165" formatCode="h:mm;@"/>
    <numFmt numFmtId="166" formatCode="ddd/\ 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18" fillId="33" borderId="0" xfId="0" applyNumberFormat="1" applyFont="1" applyFill="1" applyAlignment="1">
      <alignment horizontal="left"/>
    </xf>
    <xf numFmtId="164" fontId="18" fillId="0" borderId="10" xfId="0" applyNumberFormat="1" applyFont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66" fontId="19" fillId="0" borderId="0" xfId="0" applyNumberFormat="1" applyFont="1" applyAlignment="1">
      <alignment/>
    </xf>
    <xf numFmtId="165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b/>
        <i val="0"/>
        <strike val="0"/>
        <color rgb="FF0070C0"/>
      </font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border>
        <left/>
        <right/>
        <top/>
        <bottom/>
      </border>
    </dxf>
    <dxf>
      <border>
        <bottom style="thin"/>
      </border>
    </dxf>
    <dxf>
      <font>
        <b/>
        <i val="0"/>
        <strike val="0"/>
        <color rgb="FF0070C0"/>
      </font>
    </dxf>
    <dxf>
      <fill>
        <patternFill>
          <bgColor rgb="FFCCECFF"/>
        </patternFill>
      </fill>
    </dxf>
    <dxf>
      <fill>
        <patternFill>
          <bgColor rgb="FFFFFF00"/>
        </patternFill>
      </fill>
    </dxf>
    <dxf>
      <fill>
        <patternFill>
          <bgColor theme="0" tint="-0.24993999302387238"/>
        </patternFill>
      </fill>
    </dxf>
    <dxf>
      <font>
        <b/>
        <i val="0"/>
        <strike val="0"/>
        <color rgb="FF0070C0"/>
      </font>
      <border/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G-WaDe%20Spiel%20&amp;%20Thekenplanung%202017-09-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-WaDe%20Spiel%20&amp;%20Thekenplanung%202018-01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w.hv-suedb.de"/>
      <sheetName val="Vergleich www.hv-suedb.de"/>
      <sheetName val="Sortiere für SP www.sgwd.de"/>
      <sheetName val="Spielplan für www.sgwd.de"/>
      <sheetName val="Spielplan"/>
      <sheetName val="Chk_Spielfreiheit&amp;Voreinteilung"/>
      <sheetName val="Thekenplan"/>
      <sheetName val="Verbesserungsvorschläge"/>
      <sheetName val="T"/>
      <sheetName val="Pivot"/>
    </sheetNames>
    <sheetDataSet>
      <sheetData sheetId="0">
        <row r="1">
          <cell r="B1" t="str">
            <v>#</v>
          </cell>
          <cell r="C1" t="str">
            <v>.</v>
          </cell>
          <cell r="D1" t="str">
            <v>Nummer</v>
          </cell>
          <cell r="E1" t="str">
            <v>Staffel</v>
          </cell>
          <cell r="F1" t="str">
            <v>Datum</v>
          </cell>
          <cell r="G1" t="str">
            <v>Zeit</v>
          </cell>
          <cell r="H1" t="str">
            <v>Hallennummer</v>
          </cell>
          <cell r="I1" t="str">
            <v>Heim</v>
          </cell>
          <cell r="J1" t="str">
            <v>Gast</v>
          </cell>
          <cell r="K1" t="str">
            <v>Hallenname</v>
          </cell>
          <cell r="L1" t="str">
            <v>Plz</v>
          </cell>
          <cell r="M1" t="str">
            <v>Ort</v>
          </cell>
        </row>
        <row r="2">
          <cell r="B2">
            <v>14</v>
          </cell>
          <cell r="C2" t="str">
            <v>.</v>
          </cell>
          <cell r="D2">
            <v>100003</v>
          </cell>
          <cell r="E2" t="str">
            <v>M-SL</v>
          </cell>
          <cell r="F2">
            <v>43001</v>
          </cell>
          <cell r="G2">
            <v>0.8333333333333334</v>
          </cell>
          <cell r="H2">
            <v>10032</v>
          </cell>
          <cell r="I2" t="str">
            <v>TuS Altenheim</v>
          </cell>
          <cell r="J2" t="str">
            <v>SG Waldkirch/Denzlingen</v>
          </cell>
          <cell r="K2" t="str">
            <v>Herbert-Adam-Halle</v>
          </cell>
          <cell r="L2">
            <v>77743</v>
          </cell>
          <cell r="M2" t="str">
            <v>Neuried-Altenheim</v>
          </cell>
        </row>
        <row r="3">
          <cell r="B3">
            <v>32</v>
          </cell>
          <cell r="C3" t="str">
            <v>.</v>
          </cell>
          <cell r="D3">
            <v>100014</v>
          </cell>
          <cell r="E3" t="str">
            <v>M-SL</v>
          </cell>
          <cell r="F3">
            <v>43009</v>
          </cell>
          <cell r="G3">
            <v>0.6875</v>
          </cell>
          <cell r="H3">
            <v>10059</v>
          </cell>
          <cell r="I3" t="str">
            <v>TB Kenzingen</v>
          </cell>
          <cell r="J3" t="str">
            <v>SG Waldkirch/Denzlingen</v>
          </cell>
          <cell r="K3" t="str">
            <v>Üsenberghalle</v>
          </cell>
          <cell r="L3">
            <v>79341</v>
          </cell>
          <cell r="M3" t="str">
            <v>Kenzingen</v>
          </cell>
        </row>
        <row r="4">
          <cell r="B4">
            <v>39</v>
          </cell>
          <cell r="C4" t="str">
            <v>.</v>
          </cell>
          <cell r="D4">
            <v>100021</v>
          </cell>
          <cell r="E4" t="str">
            <v>M-SL</v>
          </cell>
          <cell r="F4">
            <v>43011</v>
          </cell>
          <cell r="G4">
            <v>0.7083333333333334</v>
          </cell>
          <cell r="H4">
            <v>10067</v>
          </cell>
          <cell r="I4" t="str">
            <v>SG Waldkirch/Denzlingen</v>
          </cell>
          <cell r="J4" t="str">
            <v>TuS Schutterwald</v>
          </cell>
          <cell r="K4" t="str">
            <v>Kastelberghalle</v>
          </cell>
          <cell r="L4">
            <v>79183</v>
          </cell>
          <cell r="M4" t="str">
            <v>Waldkirch</v>
          </cell>
        </row>
        <row r="5">
          <cell r="B5">
            <v>43</v>
          </cell>
          <cell r="C5" t="str">
            <v>.</v>
          </cell>
          <cell r="D5">
            <v>100027</v>
          </cell>
          <cell r="E5" t="str">
            <v>M-SL</v>
          </cell>
          <cell r="F5">
            <v>43015</v>
          </cell>
          <cell r="G5">
            <v>0.8333333333333334</v>
          </cell>
          <cell r="H5">
            <v>10174</v>
          </cell>
          <cell r="I5" t="str">
            <v>SG Kappelwindeck/Steinbach</v>
          </cell>
          <cell r="J5" t="str">
            <v>SG Waldkirch/Denzlingen</v>
          </cell>
          <cell r="K5" t="str">
            <v>Stadthalle Steinbach</v>
          </cell>
          <cell r="L5">
            <v>76534</v>
          </cell>
          <cell r="M5" t="str">
            <v>Baden-Baden-Steinbach</v>
          </cell>
        </row>
        <row r="6">
          <cell r="B6">
            <v>59</v>
          </cell>
          <cell r="C6" t="str">
            <v>.</v>
          </cell>
          <cell r="D6">
            <v>100035</v>
          </cell>
          <cell r="E6" t="str">
            <v>M-SL</v>
          </cell>
          <cell r="F6">
            <v>43023</v>
          </cell>
          <cell r="G6">
            <v>0.7083333333333334</v>
          </cell>
          <cell r="H6">
            <v>10067</v>
          </cell>
          <cell r="I6" t="str">
            <v>SG Waldkirch/Denzlingen</v>
          </cell>
          <cell r="J6" t="str">
            <v>HGW Hofweier</v>
          </cell>
          <cell r="K6" t="str">
            <v>Kastelberghalle</v>
          </cell>
          <cell r="L6">
            <v>79183</v>
          </cell>
          <cell r="M6" t="str">
            <v>Waldkirch</v>
          </cell>
        </row>
        <row r="7">
          <cell r="B7">
            <v>66</v>
          </cell>
          <cell r="C7" t="str">
            <v>.</v>
          </cell>
          <cell r="D7">
            <v>100041</v>
          </cell>
          <cell r="E7" t="str">
            <v>M-SL</v>
          </cell>
          <cell r="F7">
            <v>43029</v>
          </cell>
          <cell r="G7">
            <v>0.8333333333333334</v>
          </cell>
          <cell r="H7">
            <v>10034</v>
          </cell>
          <cell r="I7" t="str">
            <v>TV Oberkirch</v>
          </cell>
          <cell r="J7" t="str">
            <v>SG Waldkirch/Denzlingen</v>
          </cell>
          <cell r="K7" t="str">
            <v>Sporthalle</v>
          </cell>
          <cell r="L7">
            <v>77704</v>
          </cell>
          <cell r="M7" t="str">
            <v>Oberkirch</v>
          </cell>
        </row>
        <row r="8">
          <cell r="B8">
            <v>80</v>
          </cell>
          <cell r="C8" t="str">
            <v>.</v>
          </cell>
          <cell r="D8">
            <v>100047</v>
          </cell>
          <cell r="E8" t="str">
            <v>M-SL</v>
          </cell>
          <cell r="F8">
            <v>43036</v>
          </cell>
          <cell r="G8">
            <v>0.8333333333333334</v>
          </cell>
          <cell r="H8">
            <v>10067</v>
          </cell>
          <cell r="I8" t="str">
            <v>SG Waldkirch/Denzlingen</v>
          </cell>
          <cell r="J8" t="str">
            <v>SG Muggensturm/Kuppenheim</v>
          </cell>
          <cell r="K8" t="str">
            <v>Kastelberghalle</v>
          </cell>
          <cell r="L8">
            <v>79183</v>
          </cell>
          <cell r="M8" t="str">
            <v>Waldkirch</v>
          </cell>
        </row>
        <row r="9">
          <cell r="B9">
            <v>91</v>
          </cell>
          <cell r="C9" t="str">
            <v>.</v>
          </cell>
          <cell r="D9">
            <v>100052</v>
          </cell>
          <cell r="E9" t="str">
            <v>M-SL</v>
          </cell>
          <cell r="F9">
            <v>43044</v>
          </cell>
          <cell r="G9">
            <v>0.6041666666666666</v>
          </cell>
          <cell r="H9">
            <v>10087</v>
          </cell>
          <cell r="I9" t="str">
            <v>HSG Konstanz 2</v>
          </cell>
          <cell r="J9" t="str">
            <v>SG Waldkirch/Denzlingen</v>
          </cell>
          <cell r="K9" t="str">
            <v>Riesenberg Sporthalle</v>
          </cell>
          <cell r="L9">
            <v>78476</v>
          </cell>
          <cell r="M9" t="str">
            <v>Allensbach-Kaltbrunn</v>
          </cell>
        </row>
        <row r="10">
          <cell r="B10">
            <v>104</v>
          </cell>
          <cell r="C10" t="str">
            <v>.</v>
          </cell>
          <cell r="D10">
            <v>100059</v>
          </cell>
          <cell r="E10" t="str">
            <v>M-SL</v>
          </cell>
          <cell r="F10">
            <v>43050</v>
          </cell>
          <cell r="G10">
            <v>0.8333333333333334</v>
          </cell>
          <cell r="H10">
            <v>10067</v>
          </cell>
          <cell r="I10" t="str">
            <v>SG Waldkirch/Denzlingen</v>
          </cell>
          <cell r="J10" t="str">
            <v>TuS Helmlingen</v>
          </cell>
          <cell r="K10" t="str">
            <v>Kastelberghalle</v>
          </cell>
          <cell r="L10">
            <v>79183</v>
          </cell>
          <cell r="M10" t="str">
            <v>Waldkirch</v>
          </cell>
        </row>
        <row r="11">
          <cell r="B11">
            <v>115</v>
          </cell>
          <cell r="C11" t="str">
            <v>.</v>
          </cell>
          <cell r="D11">
            <v>100070</v>
          </cell>
          <cell r="E11" t="str">
            <v>M-SL</v>
          </cell>
          <cell r="F11">
            <v>43057</v>
          </cell>
          <cell r="G11">
            <v>0.8333333333333334</v>
          </cell>
          <cell r="H11">
            <v>10035</v>
          </cell>
          <cell r="I11" t="str">
            <v>HC Hedos Elgersweier</v>
          </cell>
          <cell r="J11" t="str">
            <v>SG Waldkirch/Denzlingen</v>
          </cell>
          <cell r="K11" t="str">
            <v>Otto-Kempf-Sporthalle</v>
          </cell>
          <cell r="L11">
            <v>77656</v>
          </cell>
          <cell r="M11" t="str">
            <v>Offenburg-Elgersweier</v>
          </cell>
        </row>
        <row r="12">
          <cell r="B12">
            <v>133</v>
          </cell>
          <cell r="C12" t="str">
            <v>.</v>
          </cell>
          <cell r="D12">
            <v>100075</v>
          </cell>
          <cell r="E12" t="str">
            <v>M-SL</v>
          </cell>
          <cell r="F12">
            <v>43064</v>
          </cell>
          <cell r="G12">
            <v>0.8333333333333334</v>
          </cell>
          <cell r="H12">
            <v>10067</v>
          </cell>
          <cell r="I12" t="str">
            <v>SG Waldkirch/Denzlingen</v>
          </cell>
          <cell r="J12" t="str">
            <v>BSV Phönix Sinzheim</v>
          </cell>
          <cell r="K12" t="str">
            <v>Kastelberghalle</v>
          </cell>
          <cell r="L12">
            <v>79183</v>
          </cell>
          <cell r="M12" t="str">
            <v>Waldkirch</v>
          </cell>
        </row>
        <row r="13">
          <cell r="B13">
            <v>148</v>
          </cell>
          <cell r="C13" t="str">
            <v>.</v>
          </cell>
          <cell r="D13">
            <v>100079</v>
          </cell>
          <cell r="E13" t="str">
            <v>M-SL</v>
          </cell>
          <cell r="F13">
            <v>43078</v>
          </cell>
          <cell r="G13">
            <v>0.8125</v>
          </cell>
          <cell r="H13">
            <v>10084</v>
          </cell>
          <cell r="I13" t="str">
            <v>TV St. Georgen/Schw.</v>
          </cell>
          <cell r="J13" t="str">
            <v>SG Waldkirch/Denzlingen</v>
          </cell>
          <cell r="K13" t="str">
            <v>Rossbergsporthalle</v>
          </cell>
          <cell r="L13">
            <v>78112</v>
          </cell>
          <cell r="M13" t="str">
            <v>St. Georgen/Schw.</v>
          </cell>
        </row>
        <row r="14">
          <cell r="B14">
            <v>194</v>
          </cell>
          <cell r="C14" t="str">
            <v>.</v>
          </cell>
          <cell r="D14">
            <v>100089</v>
          </cell>
          <cell r="E14" t="str">
            <v>M-SL</v>
          </cell>
          <cell r="F14">
            <v>43120</v>
          </cell>
          <cell r="G14">
            <v>0.8333333333333334</v>
          </cell>
          <cell r="H14">
            <v>10067</v>
          </cell>
          <cell r="I14" t="str">
            <v>SG Waldkirch/Denzlingen</v>
          </cell>
          <cell r="J14" t="str">
            <v>SG Köndringen/Teningen 2</v>
          </cell>
          <cell r="K14" t="str">
            <v>Kastelberghalle</v>
          </cell>
          <cell r="L14">
            <v>79183</v>
          </cell>
          <cell r="M14" t="str">
            <v>Waldkirch</v>
          </cell>
        </row>
        <row r="15">
          <cell r="B15">
            <v>204</v>
          </cell>
          <cell r="C15" t="str">
            <v>.</v>
          </cell>
          <cell r="D15">
            <v>100097</v>
          </cell>
          <cell r="E15" t="str">
            <v>M-SL</v>
          </cell>
          <cell r="F15">
            <v>43128</v>
          </cell>
          <cell r="G15">
            <v>0.7083333333333334</v>
          </cell>
          <cell r="H15">
            <v>10067</v>
          </cell>
          <cell r="I15" t="str">
            <v>SG Waldkirch/Denzlingen</v>
          </cell>
          <cell r="J15" t="str">
            <v>TuS Altenheim</v>
          </cell>
          <cell r="K15" t="str">
            <v>Kastelberghalle</v>
          </cell>
          <cell r="L15">
            <v>79183</v>
          </cell>
          <cell r="M15" t="str">
            <v>Waldkirch</v>
          </cell>
        </row>
        <row r="16">
          <cell r="B16">
            <v>213</v>
          </cell>
          <cell r="C16" t="str">
            <v>.</v>
          </cell>
          <cell r="D16">
            <v>100103</v>
          </cell>
          <cell r="E16" t="str">
            <v>M-SL</v>
          </cell>
          <cell r="F16">
            <v>43134</v>
          </cell>
          <cell r="G16">
            <v>0.8333333333333334</v>
          </cell>
          <cell r="H16">
            <v>10067</v>
          </cell>
          <cell r="I16" t="str">
            <v>SG Waldkirch/Denzlingen</v>
          </cell>
          <cell r="J16" t="str">
            <v>TB Kenzingen</v>
          </cell>
          <cell r="K16" t="str">
            <v>Kastelberghalle</v>
          </cell>
          <cell r="L16">
            <v>79183</v>
          </cell>
          <cell r="M16" t="str">
            <v>Waldkirch</v>
          </cell>
        </row>
        <row r="17">
          <cell r="B17">
            <v>226</v>
          </cell>
          <cell r="C17" t="str">
            <v>.</v>
          </cell>
          <cell r="D17">
            <v>100107</v>
          </cell>
          <cell r="E17" t="str">
            <v>M-SL</v>
          </cell>
          <cell r="F17">
            <v>43148</v>
          </cell>
          <cell r="G17">
            <v>0.8125</v>
          </cell>
          <cell r="H17">
            <v>10040</v>
          </cell>
          <cell r="I17" t="str">
            <v>TuS Schutterwald</v>
          </cell>
          <cell r="J17" t="str">
            <v>SG Waldkirch/Denzlingen</v>
          </cell>
          <cell r="K17" t="str">
            <v>Mörburghalle 1</v>
          </cell>
          <cell r="L17">
            <v>77746</v>
          </cell>
          <cell r="M17" t="str">
            <v>Schutterwald</v>
          </cell>
        </row>
        <row r="18">
          <cell r="B18">
            <v>236</v>
          </cell>
          <cell r="C18" t="str">
            <v>.</v>
          </cell>
          <cell r="D18">
            <v>100117</v>
          </cell>
          <cell r="E18" t="str">
            <v>M-SL</v>
          </cell>
          <cell r="F18">
            <v>43155</v>
          </cell>
          <cell r="G18">
            <v>0.8333333333333334</v>
          </cell>
          <cell r="H18">
            <v>10049</v>
          </cell>
          <cell r="I18" t="str">
            <v>SG Waldkirch/Denzlingen</v>
          </cell>
          <cell r="J18" t="str">
            <v>SG Kappelwindeck/Steinbach</v>
          </cell>
          <cell r="K18" t="str">
            <v>Sporthalle</v>
          </cell>
          <cell r="L18">
            <v>79211</v>
          </cell>
          <cell r="M18" t="str">
            <v>Denzlingen</v>
          </cell>
        </row>
        <row r="19">
          <cell r="B19">
            <v>251</v>
          </cell>
          <cell r="C19" t="str">
            <v>.</v>
          </cell>
          <cell r="D19">
            <v>100121</v>
          </cell>
          <cell r="E19" t="str">
            <v>M-SL</v>
          </cell>
          <cell r="F19">
            <v>43162</v>
          </cell>
          <cell r="G19">
            <v>0.8125</v>
          </cell>
          <cell r="H19">
            <v>10026</v>
          </cell>
          <cell r="I19" t="str">
            <v>HGW Hofweier</v>
          </cell>
          <cell r="J19" t="str">
            <v>SG Waldkirch/Denzlingen</v>
          </cell>
          <cell r="K19" t="str">
            <v>Hohberghalle-Niederschopfheim</v>
          </cell>
          <cell r="L19">
            <v>77749</v>
          </cell>
          <cell r="M19" t="str">
            <v>Hohberg</v>
          </cell>
        </row>
        <row r="20">
          <cell r="B20">
            <v>262</v>
          </cell>
          <cell r="C20" t="str">
            <v>.</v>
          </cell>
          <cell r="D20">
            <v>100132</v>
          </cell>
          <cell r="E20" t="str">
            <v>M-SL</v>
          </cell>
          <cell r="F20">
            <v>43169</v>
          </cell>
          <cell r="G20">
            <v>0.8333333333333334</v>
          </cell>
          <cell r="H20">
            <v>10067</v>
          </cell>
          <cell r="I20" t="str">
            <v>SG Waldkirch/Denzlingen</v>
          </cell>
          <cell r="J20" t="str">
            <v>TV Oberkirch</v>
          </cell>
          <cell r="K20" t="str">
            <v>Kastelberghalle</v>
          </cell>
          <cell r="L20">
            <v>79183</v>
          </cell>
          <cell r="M20" t="str">
            <v>Waldkirch</v>
          </cell>
        </row>
        <row r="21">
          <cell r="B21">
            <v>275</v>
          </cell>
          <cell r="C21" t="str">
            <v>.</v>
          </cell>
          <cell r="D21">
            <v>100138</v>
          </cell>
          <cell r="E21" t="str">
            <v>M-SL</v>
          </cell>
          <cell r="F21">
            <v>43176</v>
          </cell>
          <cell r="G21">
            <v>0.75</v>
          </cell>
          <cell r="H21">
            <v>10013</v>
          </cell>
          <cell r="I21" t="str">
            <v>SG Muggensturm/Kuppenheim</v>
          </cell>
          <cell r="J21" t="str">
            <v>SG Waldkirch/Denzlingen</v>
          </cell>
          <cell r="K21" t="str">
            <v>Sporthalle am Cuppamare</v>
          </cell>
          <cell r="L21">
            <v>76456</v>
          </cell>
          <cell r="M21" t="str">
            <v>Kuppenheim</v>
          </cell>
        </row>
        <row r="22">
          <cell r="B22">
            <v>291</v>
          </cell>
          <cell r="C22" t="str">
            <v>.</v>
          </cell>
          <cell r="D22">
            <v>100146</v>
          </cell>
          <cell r="E22" t="str">
            <v>M-SL</v>
          </cell>
          <cell r="F22">
            <v>43184</v>
          </cell>
          <cell r="G22">
            <v>0.7083333333333334</v>
          </cell>
          <cell r="H22">
            <v>10066</v>
          </cell>
          <cell r="I22" t="str">
            <v>SG Köndringen/Teningen 2</v>
          </cell>
          <cell r="J22" t="str">
            <v>SG Waldkirch/Denzlingen</v>
          </cell>
          <cell r="K22" t="str">
            <v>Ludwig-Jahn-Halle</v>
          </cell>
          <cell r="L22">
            <v>79331</v>
          </cell>
          <cell r="M22" t="str">
            <v>Teningen</v>
          </cell>
        </row>
        <row r="23">
          <cell r="B23">
            <v>303</v>
          </cell>
          <cell r="C23" t="str">
            <v>.</v>
          </cell>
          <cell r="D23">
            <v>100153</v>
          </cell>
          <cell r="E23" t="str">
            <v>M-SL</v>
          </cell>
          <cell r="F23">
            <v>43197</v>
          </cell>
          <cell r="G23">
            <v>0.8333333333333334</v>
          </cell>
          <cell r="H23">
            <v>10067</v>
          </cell>
          <cell r="I23" t="str">
            <v>SG Waldkirch/Denzlingen</v>
          </cell>
          <cell r="J23" t="str">
            <v>HSG Konstanz 2</v>
          </cell>
          <cell r="K23" t="str">
            <v>Kastelberghalle</v>
          </cell>
          <cell r="L23">
            <v>79183</v>
          </cell>
          <cell r="M23" t="str">
            <v>Waldkirch</v>
          </cell>
        </row>
        <row r="24">
          <cell r="B24">
            <v>319</v>
          </cell>
          <cell r="C24" t="str">
            <v>.</v>
          </cell>
          <cell r="D24">
            <v>100161</v>
          </cell>
          <cell r="E24" t="str">
            <v>M-SL</v>
          </cell>
          <cell r="F24">
            <v>43205</v>
          </cell>
          <cell r="G24">
            <v>0.7083333333333334</v>
          </cell>
          <cell r="H24">
            <v>10020</v>
          </cell>
          <cell r="I24" t="str">
            <v>TuS Helmlingen</v>
          </cell>
          <cell r="J24" t="str">
            <v>SG Waldkirch/Denzlingen</v>
          </cell>
          <cell r="K24" t="str">
            <v>Rhein-Rench-Halle</v>
          </cell>
          <cell r="L24">
            <v>77866</v>
          </cell>
          <cell r="M24" t="str">
            <v>Rheinau-Helmlingen</v>
          </cell>
        </row>
        <row r="25">
          <cell r="B25">
            <v>327</v>
          </cell>
          <cell r="C25" t="str">
            <v>.</v>
          </cell>
          <cell r="D25">
            <v>100166</v>
          </cell>
          <cell r="E25" t="str">
            <v>M-SL</v>
          </cell>
          <cell r="F25">
            <v>43211</v>
          </cell>
          <cell r="G25">
            <v>0.8333333333333334</v>
          </cell>
          <cell r="H25">
            <v>10067</v>
          </cell>
          <cell r="I25" t="str">
            <v>SG Waldkirch/Denzlingen</v>
          </cell>
          <cell r="J25" t="str">
            <v>HC Hedos Elgersweier</v>
          </cell>
          <cell r="K25" t="str">
            <v>Kastelberghalle</v>
          </cell>
          <cell r="L25">
            <v>79183</v>
          </cell>
          <cell r="M25" t="str">
            <v>Waldkirch</v>
          </cell>
        </row>
        <row r="26">
          <cell r="B26">
            <v>338</v>
          </cell>
          <cell r="C26" t="str">
            <v>.</v>
          </cell>
          <cell r="D26">
            <v>100175</v>
          </cell>
          <cell r="E26" t="str">
            <v>M-SL</v>
          </cell>
          <cell r="F26">
            <v>43218</v>
          </cell>
          <cell r="G26">
            <v>0.8333333333333334</v>
          </cell>
          <cell r="H26">
            <v>10023</v>
          </cell>
          <cell r="I26" t="str">
            <v>BSV Phönix Sinzheim</v>
          </cell>
          <cell r="J26" t="str">
            <v>SG Waldkirch/Denzlingen</v>
          </cell>
          <cell r="K26" t="str">
            <v>Fremersberghalle</v>
          </cell>
          <cell r="L26">
            <v>76547</v>
          </cell>
          <cell r="M26" t="str">
            <v>Sinzheim</v>
          </cell>
        </row>
        <row r="27">
          <cell r="B27">
            <v>343</v>
          </cell>
          <cell r="C27" t="str">
            <v>.</v>
          </cell>
          <cell r="D27">
            <v>100180</v>
          </cell>
          <cell r="E27" t="str">
            <v>M-SL</v>
          </cell>
          <cell r="F27">
            <v>43225</v>
          </cell>
          <cell r="G27">
            <v>0.8333333333333334</v>
          </cell>
          <cell r="H27">
            <v>10049</v>
          </cell>
          <cell r="I27" t="str">
            <v>SG Waldkirch/Denzlingen</v>
          </cell>
          <cell r="J27" t="str">
            <v>TV St. Georgen/Schw.</v>
          </cell>
          <cell r="K27" t="str">
            <v>Sporthalle</v>
          </cell>
          <cell r="L27">
            <v>79211</v>
          </cell>
          <cell r="M27" t="str">
            <v>Denzlingen</v>
          </cell>
        </row>
        <row r="28">
          <cell r="B28">
            <v>75</v>
          </cell>
          <cell r="C28" t="str">
            <v>.</v>
          </cell>
          <cell r="D28">
            <v>104004</v>
          </cell>
          <cell r="E28" t="str">
            <v>F-Pok</v>
          </cell>
          <cell r="F28">
            <v>43034</v>
          </cell>
          <cell r="G28">
            <v>0.8125</v>
          </cell>
          <cell r="H28">
            <v>10055</v>
          </cell>
          <cell r="I28" t="str">
            <v>Freiburger TS 1844</v>
          </cell>
          <cell r="J28" t="str">
            <v>SG Waldkirch/Denzlingen</v>
          </cell>
          <cell r="K28" t="str">
            <v>Burdahalle</v>
          </cell>
          <cell r="L28">
            <v>79117</v>
          </cell>
          <cell r="M28" t="str">
            <v>Freiburg</v>
          </cell>
        </row>
        <row r="29">
          <cell r="B29">
            <v>12</v>
          </cell>
          <cell r="C29" t="str">
            <v>.</v>
          </cell>
          <cell r="D29">
            <v>130002</v>
          </cell>
          <cell r="E29" t="str">
            <v>M-BK</v>
          </cell>
          <cell r="F29">
            <v>43001</v>
          </cell>
          <cell r="G29">
            <v>0.6875</v>
          </cell>
          <cell r="H29">
            <v>10067</v>
          </cell>
          <cell r="I29" t="str">
            <v>SG Waldkirch/Denzlingen 2</v>
          </cell>
          <cell r="J29" t="str">
            <v>ESV Freiburg</v>
          </cell>
          <cell r="K29" t="str">
            <v>Kastelberghalle</v>
          </cell>
          <cell r="L29">
            <v>79183</v>
          </cell>
          <cell r="M29" t="str">
            <v>Waldkirch</v>
          </cell>
        </row>
        <row r="30">
          <cell r="B30">
            <v>24</v>
          </cell>
          <cell r="C30" t="str">
            <v>.</v>
          </cell>
          <cell r="D30">
            <v>130007</v>
          </cell>
          <cell r="E30" t="str">
            <v>M-BK</v>
          </cell>
          <cell r="F30">
            <v>43008</v>
          </cell>
          <cell r="G30">
            <v>0.8333333333333334</v>
          </cell>
          <cell r="H30">
            <v>10061</v>
          </cell>
          <cell r="I30" t="str">
            <v>HG Müllheim/Neuenburg</v>
          </cell>
          <cell r="J30" t="str">
            <v>SG Waldkirch/Denzlingen 2</v>
          </cell>
          <cell r="K30" t="str">
            <v>Sporthalle 2</v>
          </cell>
          <cell r="L30">
            <v>79379</v>
          </cell>
          <cell r="M30" t="str">
            <v>Müllheim</v>
          </cell>
        </row>
        <row r="31">
          <cell r="B31">
            <v>46</v>
          </cell>
          <cell r="C31" t="str">
            <v>.</v>
          </cell>
          <cell r="D31">
            <v>130013</v>
          </cell>
          <cell r="E31" t="str">
            <v>M-BK</v>
          </cell>
          <cell r="F31">
            <v>43016</v>
          </cell>
          <cell r="G31">
            <v>0.7569444444444445</v>
          </cell>
          <cell r="H31">
            <v>10078</v>
          </cell>
          <cell r="I31" t="str">
            <v>HSG Dreiland 2</v>
          </cell>
          <cell r="J31" t="str">
            <v>SG Waldkirch/Denzlingen 2</v>
          </cell>
          <cell r="K31" t="str">
            <v>Sporthalle</v>
          </cell>
          <cell r="L31">
            <v>79576</v>
          </cell>
          <cell r="M31" t="str">
            <v>Weil am Rhein</v>
          </cell>
        </row>
        <row r="32">
          <cell r="B32">
            <v>58</v>
          </cell>
          <cell r="C32" t="str">
            <v>.</v>
          </cell>
          <cell r="D32">
            <v>130021</v>
          </cell>
          <cell r="E32" t="str">
            <v>M-BK</v>
          </cell>
          <cell r="F32">
            <v>43023</v>
          </cell>
          <cell r="G32">
            <v>0.625</v>
          </cell>
          <cell r="H32">
            <v>10067</v>
          </cell>
          <cell r="I32" t="str">
            <v>SG Waldkirch/Denzlingen 2</v>
          </cell>
          <cell r="J32" t="str">
            <v>HSG Freiburg 2</v>
          </cell>
          <cell r="K32" t="str">
            <v>Kastelberghalle</v>
          </cell>
          <cell r="L32">
            <v>79183</v>
          </cell>
          <cell r="M32" t="str">
            <v>Waldkirch</v>
          </cell>
        </row>
        <row r="33">
          <cell r="B33">
            <v>73</v>
          </cell>
          <cell r="C33" t="str">
            <v>.</v>
          </cell>
          <cell r="D33">
            <v>130028</v>
          </cell>
          <cell r="E33" t="str">
            <v>M-BK</v>
          </cell>
          <cell r="F33">
            <v>43030</v>
          </cell>
          <cell r="G33">
            <v>0.7916666666666666</v>
          </cell>
          <cell r="H33">
            <v>10191</v>
          </cell>
          <cell r="I33" t="str">
            <v>SG Maulburg/Steinen</v>
          </cell>
          <cell r="J33" t="str">
            <v>SG Waldkirch/Denzlingen 2</v>
          </cell>
          <cell r="K33" t="str">
            <v>Sporthalle</v>
          </cell>
          <cell r="L33">
            <v>70689</v>
          </cell>
          <cell r="M33" t="str">
            <v>Maulburg</v>
          </cell>
        </row>
        <row r="34">
          <cell r="B34">
            <v>79</v>
          </cell>
          <cell r="C34" t="str">
            <v>.</v>
          </cell>
          <cell r="D34">
            <v>130032</v>
          </cell>
          <cell r="E34" t="str">
            <v>M-BK</v>
          </cell>
          <cell r="F34">
            <v>43036</v>
          </cell>
          <cell r="G34">
            <v>0.75</v>
          </cell>
          <cell r="H34">
            <v>10067</v>
          </cell>
          <cell r="I34" t="str">
            <v>SG Waldkirch/Denzlingen 2</v>
          </cell>
          <cell r="J34" t="str">
            <v>HandBall Löwen Heitersheim</v>
          </cell>
          <cell r="K34" t="str">
            <v>Kastelberghalle</v>
          </cell>
          <cell r="L34">
            <v>79183</v>
          </cell>
          <cell r="M34" t="str">
            <v>Waldkirch</v>
          </cell>
        </row>
        <row r="35">
          <cell r="B35">
            <v>94</v>
          </cell>
          <cell r="C35" t="str">
            <v>.</v>
          </cell>
          <cell r="D35">
            <v>130038</v>
          </cell>
          <cell r="E35" t="str">
            <v>M-BK</v>
          </cell>
          <cell r="F35">
            <v>43044</v>
          </cell>
          <cell r="G35">
            <v>0.75</v>
          </cell>
          <cell r="H35">
            <v>10067</v>
          </cell>
          <cell r="I35" t="str">
            <v>SG Waldkirch/Denzlingen 2</v>
          </cell>
          <cell r="J35" t="str">
            <v>TV Todtnau</v>
          </cell>
          <cell r="K35" t="str">
            <v>Kastelberghalle</v>
          </cell>
          <cell r="L35">
            <v>79183</v>
          </cell>
          <cell r="M35" t="str">
            <v>Waldkirch</v>
          </cell>
        </row>
        <row r="36">
          <cell r="B36">
            <v>110</v>
          </cell>
          <cell r="C36" t="str">
            <v>.</v>
          </cell>
          <cell r="D36">
            <v>130046</v>
          </cell>
          <cell r="E36" t="str">
            <v>M-BK</v>
          </cell>
          <cell r="F36">
            <v>43051</v>
          </cell>
          <cell r="G36">
            <v>0.7638888888888888</v>
          </cell>
          <cell r="H36">
            <v>10064</v>
          </cell>
          <cell r="I36" t="str">
            <v>TuS Ringsheim 2</v>
          </cell>
          <cell r="J36" t="str">
            <v>SG Waldkirch/Denzlingen 2</v>
          </cell>
          <cell r="K36" t="str">
            <v>Kahlenberghalle</v>
          </cell>
          <cell r="L36">
            <v>77975</v>
          </cell>
          <cell r="M36" t="str">
            <v>Ringsheim</v>
          </cell>
        </row>
        <row r="37">
          <cell r="B37">
            <v>124</v>
          </cell>
          <cell r="C37" t="str">
            <v>.</v>
          </cell>
          <cell r="D37">
            <v>130052</v>
          </cell>
          <cell r="E37" t="str">
            <v>M-BK</v>
          </cell>
          <cell r="F37">
            <v>43058</v>
          </cell>
          <cell r="G37">
            <v>0.7569444444444445</v>
          </cell>
          <cell r="H37">
            <v>10067</v>
          </cell>
          <cell r="I37" t="str">
            <v>SG Waldkirch/Denzlingen 2</v>
          </cell>
          <cell r="J37" t="str">
            <v>Handball Union Freiburg 2</v>
          </cell>
          <cell r="K37" t="str">
            <v>Kastelberghalle</v>
          </cell>
          <cell r="L37">
            <v>79183</v>
          </cell>
          <cell r="M37" t="str">
            <v>Waldkirch</v>
          </cell>
        </row>
        <row r="38">
          <cell r="B38">
            <v>132</v>
          </cell>
          <cell r="C38" t="str">
            <v>.</v>
          </cell>
          <cell r="D38">
            <v>130054</v>
          </cell>
          <cell r="E38" t="str">
            <v>M-BK</v>
          </cell>
          <cell r="F38">
            <v>43064</v>
          </cell>
          <cell r="G38">
            <v>0.75</v>
          </cell>
          <cell r="H38">
            <v>10067</v>
          </cell>
          <cell r="I38" t="str">
            <v>SG Waldkirch/Denzlingen 2</v>
          </cell>
          <cell r="J38" t="str">
            <v>DJK Bad Säckingen</v>
          </cell>
          <cell r="K38" t="str">
            <v>Kastelberghalle</v>
          </cell>
          <cell r="L38">
            <v>79183</v>
          </cell>
          <cell r="M38" t="str">
            <v>Waldkirch</v>
          </cell>
        </row>
        <row r="39">
          <cell r="B39">
            <v>196</v>
          </cell>
          <cell r="C39" t="str">
            <v>.</v>
          </cell>
          <cell r="D39">
            <v>130069</v>
          </cell>
          <cell r="E39" t="str">
            <v>M-BK</v>
          </cell>
          <cell r="F39">
            <v>43127</v>
          </cell>
          <cell r="G39">
            <v>0.8125</v>
          </cell>
          <cell r="H39">
            <v>10074</v>
          </cell>
          <cell r="I39" t="str">
            <v>HSV Schopfheim</v>
          </cell>
          <cell r="J39" t="str">
            <v>SG Waldkirch/Denzlingen 2</v>
          </cell>
          <cell r="K39" t="str">
            <v>Friedrich-Ebert-Sporthalle</v>
          </cell>
          <cell r="L39">
            <v>79650</v>
          </cell>
          <cell r="M39" t="str">
            <v>Schopfheim</v>
          </cell>
        </row>
        <row r="40">
          <cell r="B40">
            <v>212</v>
          </cell>
          <cell r="C40" t="str">
            <v>.</v>
          </cell>
          <cell r="D40">
            <v>130073</v>
          </cell>
          <cell r="E40" t="str">
            <v>M-BK</v>
          </cell>
          <cell r="F40">
            <v>43134</v>
          </cell>
          <cell r="G40">
            <v>0.75</v>
          </cell>
          <cell r="H40">
            <v>10067</v>
          </cell>
          <cell r="I40" t="str">
            <v>SG Waldkirch/Denzlingen 2</v>
          </cell>
          <cell r="J40" t="str">
            <v>HG Müllheim/Neuenburg</v>
          </cell>
          <cell r="K40" t="str">
            <v>Kastelberghalle</v>
          </cell>
          <cell r="L40">
            <v>79183</v>
          </cell>
          <cell r="M40" t="str">
            <v>Waldkirch</v>
          </cell>
        </row>
        <row r="41">
          <cell r="B41">
            <v>224</v>
          </cell>
          <cell r="C41" t="str">
            <v>.</v>
          </cell>
          <cell r="D41">
            <v>130077</v>
          </cell>
          <cell r="E41" t="str">
            <v>M-BK</v>
          </cell>
          <cell r="F41">
            <v>43148</v>
          </cell>
          <cell r="G41">
            <v>0.7291666666666666</v>
          </cell>
          <cell r="H41">
            <v>10052</v>
          </cell>
          <cell r="I41" t="str">
            <v>ESV Freiburg</v>
          </cell>
          <cell r="J41" t="str">
            <v>SG Waldkirch/Denzlingen 2</v>
          </cell>
          <cell r="K41" t="str">
            <v>Wentzingerhalle</v>
          </cell>
          <cell r="L41">
            <v>79110</v>
          </cell>
          <cell r="M41" t="str">
            <v>Freiburg</v>
          </cell>
        </row>
        <row r="42">
          <cell r="B42">
            <v>235</v>
          </cell>
          <cell r="C42" t="str">
            <v>.</v>
          </cell>
          <cell r="D42">
            <v>130081</v>
          </cell>
          <cell r="E42" t="str">
            <v>M-BK</v>
          </cell>
          <cell r="F42">
            <v>43155</v>
          </cell>
          <cell r="G42">
            <v>0.75</v>
          </cell>
          <cell r="H42">
            <v>10049</v>
          </cell>
          <cell r="I42" t="str">
            <v>SG Waldkirch/Denzlingen 2</v>
          </cell>
          <cell r="J42" t="str">
            <v>HSG Dreiland 2</v>
          </cell>
          <cell r="K42" t="str">
            <v>Sporthalle</v>
          </cell>
          <cell r="L42">
            <v>79211</v>
          </cell>
          <cell r="M42" t="str">
            <v>Denzlingen</v>
          </cell>
        </row>
        <row r="43">
          <cell r="B43">
            <v>255</v>
          </cell>
          <cell r="C43" t="str">
            <v>.</v>
          </cell>
          <cell r="D43">
            <v>130088</v>
          </cell>
          <cell r="E43" t="str">
            <v>M-BK</v>
          </cell>
          <cell r="F43">
            <v>43163</v>
          </cell>
          <cell r="G43">
            <v>0.7604166666666666</v>
          </cell>
          <cell r="H43">
            <v>10053</v>
          </cell>
          <cell r="I43" t="str">
            <v>HSG Freiburg 2</v>
          </cell>
          <cell r="J43" t="str">
            <v>SG Waldkirch/Denzlingen 2</v>
          </cell>
          <cell r="K43" t="str">
            <v>Gerhard-Graf-Halle</v>
          </cell>
          <cell r="L43">
            <v>79098</v>
          </cell>
          <cell r="M43" t="str">
            <v>Freiburg</v>
          </cell>
        </row>
        <row r="44">
          <cell r="B44">
            <v>261</v>
          </cell>
          <cell r="C44" t="str">
            <v>.</v>
          </cell>
          <cell r="D44">
            <v>130095</v>
          </cell>
          <cell r="E44" t="str">
            <v>M-BK</v>
          </cell>
          <cell r="F44">
            <v>43169</v>
          </cell>
          <cell r="G44">
            <v>0.75</v>
          </cell>
          <cell r="H44">
            <v>10067</v>
          </cell>
          <cell r="I44" t="str">
            <v>SG Waldkirch/Denzlingen 2</v>
          </cell>
          <cell r="J44" t="str">
            <v>SG Maulburg/Steinen</v>
          </cell>
          <cell r="K44" t="str">
            <v>Kastelberghalle</v>
          </cell>
          <cell r="L44">
            <v>79183</v>
          </cell>
          <cell r="M44" t="str">
            <v>Waldkirch</v>
          </cell>
        </row>
        <row r="45">
          <cell r="B45">
            <v>276</v>
          </cell>
          <cell r="C45" t="str">
            <v>.</v>
          </cell>
          <cell r="D45">
            <v>130098</v>
          </cell>
          <cell r="E45" t="str">
            <v>M-BK</v>
          </cell>
          <cell r="F45">
            <v>43176</v>
          </cell>
          <cell r="G45">
            <v>0.75</v>
          </cell>
          <cell r="H45">
            <v>10183</v>
          </cell>
          <cell r="I45" t="str">
            <v>HandBall Löwen Heitersheim</v>
          </cell>
          <cell r="J45" t="str">
            <v>SG Waldkirch/Denzlingen 2</v>
          </cell>
          <cell r="K45" t="str">
            <v>Malteserhalle</v>
          </cell>
          <cell r="L45">
            <v>79423</v>
          </cell>
          <cell r="M45" t="str">
            <v>Heitersheim</v>
          </cell>
        </row>
        <row r="46">
          <cell r="B46">
            <v>289</v>
          </cell>
          <cell r="C46" t="str">
            <v>.</v>
          </cell>
          <cell r="D46">
            <v>130103</v>
          </cell>
          <cell r="E46" t="str">
            <v>M-BK</v>
          </cell>
          <cell r="F46">
            <v>43184</v>
          </cell>
          <cell r="G46">
            <v>0.6319444444444444</v>
          </cell>
          <cell r="H46">
            <v>10067</v>
          </cell>
          <cell r="I46" t="str">
            <v>SG Waldkirch/Denzlingen 2</v>
          </cell>
          <cell r="J46" t="str">
            <v>HSV Schopfheim</v>
          </cell>
          <cell r="K46" t="str">
            <v>Kastelberghalle</v>
          </cell>
          <cell r="L46">
            <v>79183</v>
          </cell>
          <cell r="M46" t="str">
            <v>Waldkirch</v>
          </cell>
        </row>
        <row r="47">
          <cell r="B47">
            <v>305</v>
          </cell>
          <cell r="C47" t="str">
            <v>.</v>
          </cell>
          <cell r="D47">
            <v>130112</v>
          </cell>
          <cell r="E47" t="str">
            <v>M-BK</v>
          </cell>
          <cell r="F47">
            <v>43198</v>
          </cell>
          <cell r="G47">
            <v>0.6875</v>
          </cell>
          <cell r="H47">
            <v>10076</v>
          </cell>
          <cell r="I47" t="str">
            <v>TV Todtnau</v>
          </cell>
          <cell r="J47" t="str">
            <v>SG Waldkirch/Denzlingen 2</v>
          </cell>
          <cell r="K47" t="str">
            <v>Silberberghalle</v>
          </cell>
          <cell r="L47">
            <v>79674</v>
          </cell>
          <cell r="M47" t="str">
            <v>Todtnau</v>
          </cell>
        </row>
        <row r="48">
          <cell r="B48">
            <v>314</v>
          </cell>
          <cell r="C48" t="str">
            <v>.</v>
          </cell>
          <cell r="D48">
            <v>130120</v>
          </cell>
          <cell r="E48" t="str">
            <v>M-BK</v>
          </cell>
          <cell r="F48">
            <v>43204</v>
          </cell>
          <cell r="G48">
            <v>0.8333333333333334</v>
          </cell>
          <cell r="H48">
            <v>10067</v>
          </cell>
          <cell r="I48" t="str">
            <v>SG Waldkirch/Denzlingen 2</v>
          </cell>
          <cell r="J48" t="str">
            <v>TuS Ringsheim 2</v>
          </cell>
          <cell r="K48" t="str">
            <v>Kastelberghalle</v>
          </cell>
          <cell r="L48">
            <v>79183</v>
          </cell>
          <cell r="M48" t="str">
            <v>Waldkirch</v>
          </cell>
        </row>
        <row r="49">
          <cell r="B49">
            <v>328</v>
          </cell>
          <cell r="C49" t="str">
            <v>.</v>
          </cell>
          <cell r="D49">
            <v>130123</v>
          </cell>
          <cell r="E49" t="str">
            <v>M-BK</v>
          </cell>
          <cell r="F49">
            <v>43211</v>
          </cell>
          <cell r="G49">
            <v>0.8333333333333334</v>
          </cell>
          <cell r="H49">
            <v>10054</v>
          </cell>
          <cell r="I49" t="str">
            <v>Handball Union Freiburg 2</v>
          </cell>
          <cell r="J49" t="str">
            <v>SG Waldkirch/Denzlingen 2</v>
          </cell>
          <cell r="K49" t="str">
            <v>Jahnhalle</v>
          </cell>
          <cell r="L49">
            <v>79108</v>
          </cell>
          <cell r="M49" t="str">
            <v>Freiburg</v>
          </cell>
        </row>
        <row r="50">
          <cell r="B50">
            <v>340</v>
          </cell>
          <cell r="C50" t="str">
            <v>.</v>
          </cell>
          <cell r="D50">
            <v>130132</v>
          </cell>
          <cell r="E50" t="str">
            <v>M-BK</v>
          </cell>
          <cell r="F50">
            <v>43219</v>
          </cell>
          <cell r="G50">
            <v>0.71875</v>
          </cell>
          <cell r="H50">
            <v>10068</v>
          </cell>
          <cell r="I50" t="str">
            <v>DJK Bad Säckingen</v>
          </cell>
          <cell r="J50" t="str">
            <v>SG Waldkirch/Denzlingen 2</v>
          </cell>
          <cell r="K50" t="str">
            <v>Sporthalle Badmatte</v>
          </cell>
          <cell r="L50">
            <v>79713</v>
          </cell>
          <cell r="M50" t="str">
            <v>Bad Säckingen</v>
          </cell>
        </row>
        <row r="51">
          <cell r="B51">
            <v>13</v>
          </cell>
          <cell r="C51" t="str">
            <v>.</v>
          </cell>
          <cell r="D51">
            <v>130202</v>
          </cell>
          <cell r="E51" t="str">
            <v>M-KKA</v>
          </cell>
          <cell r="F51">
            <v>43001</v>
          </cell>
          <cell r="G51">
            <v>0.7569444444444445</v>
          </cell>
          <cell r="H51">
            <v>10067</v>
          </cell>
          <cell r="I51" t="str">
            <v>SG Waldkirch/Denzlingen 3</v>
          </cell>
          <cell r="J51" t="str">
            <v>TV Neustadt</v>
          </cell>
          <cell r="K51" t="str">
            <v>Kastelberghalle</v>
          </cell>
          <cell r="L51">
            <v>79183</v>
          </cell>
          <cell r="M51" t="str">
            <v>Waldkirch</v>
          </cell>
        </row>
        <row r="52">
          <cell r="B52">
            <v>54</v>
          </cell>
          <cell r="C52" t="str">
            <v>.</v>
          </cell>
          <cell r="D52">
            <v>130214</v>
          </cell>
          <cell r="E52" t="str">
            <v>M-KKA</v>
          </cell>
          <cell r="F52">
            <v>43022</v>
          </cell>
          <cell r="G52">
            <v>0.8333333333333334</v>
          </cell>
          <cell r="H52">
            <v>10049</v>
          </cell>
          <cell r="I52" t="str">
            <v>SG Waldkirch/Denzlingen 3</v>
          </cell>
          <cell r="J52" t="str">
            <v>HC Emmendingen</v>
          </cell>
          <cell r="K52" t="str">
            <v>Sporthalle</v>
          </cell>
          <cell r="L52">
            <v>79211</v>
          </cell>
          <cell r="M52" t="str">
            <v>Denzlingen</v>
          </cell>
        </row>
        <row r="53">
          <cell r="B53">
            <v>68</v>
          </cell>
          <cell r="C53" t="str">
            <v>.</v>
          </cell>
          <cell r="D53">
            <v>130216</v>
          </cell>
          <cell r="E53" t="str">
            <v>M-KKA</v>
          </cell>
          <cell r="F53">
            <v>43030</v>
          </cell>
          <cell r="G53">
            <v>0.5208333333333334</v>
          </cell>
          <cell r="H53">
            <v>10059</v>
          </cell>
          <cell r="I53" t="str">
            <v>TB Kenzingen 2</v>
          </cell>
          <cell r="J53" t="str">
            <v>SG Waldkirch/Denzlingen 3</v>
          </cell>
          <cell r="K53" t="str">
            <v>Üsenberghalle</v>
          </cell>
          <cell r="L53">
            <v>79341</v>
          </cell>
          <cell r="M53" t="str">
            <v>Kenzingen</v>
          </cell>
        </row>
        <row r="54">
          <cell r="B54">
            <v>95</v>
          </cell>
          <cell r="C54" t="str">
            <v>.</v>
          </cell>
          <cell r="D54">
            <v>130226</v>
          </cell>
          <cell r="E54" t="str">
            <v>M-KKA</v>
          </cell>
          <cell r="F54">
            <v>43044</v>
          </cell>
          <cell r="G54">
            <v>0.8263888888888888</v>
          </cell>
          <cell r="H54">
            <v>10067</v>
          </cell>
          <cell r="I54" t="str">
            <v>SG Waldkirch/Denzlingen 3</v>
          </cell>
          <cell r="J54" t="str">
            <v>HSG Dreiland 3</v>
          </cell>
          <cell r="K54" t="str">
            <v>Kastelberghalle</v>
          </cell>
          <cell r="L54">
            <v>79183</v>
          </cell>
          <cell r="M54" t="str">
            <v>Waldkirch</v>
          </cell>
        </row>
        <row r="55">
          <cell r="B55">
            <v>102</v>
          </cell>
          <cell r="C55" t="str">
            <v>.</v>
          </cell>
          <cell r="D55">
            <v>130229</v>
          </cell>
          <cell r="E55" t="str">
            <v>M-KKA</v>
          </cell>
          <cell r="F55">
            <v>43050</v>
          </cell>
          <cell r="G55">
            <v>0.6770833333333334</v>
          </cell>
          <cell r="H55">
            <v>10066</v>
          </cell>
          <cell r="I55" t="str">
            <v>SG Köndringen/Teningen 3</v>
          </cell>
          <cell r="J55" t="str">
            <v>SG Waldkirch/Denzlingen 3</v>
          </cell>
          <cell r="K55" t="str">
            <v>Ludwig-Jahn-Halle</v>
          </cell>
          <cell r="L55">
            <v>79331</v>
          </cell>
          <cell r="M55" t="str">
            <v>Teningen</v>
          </cell>
        </row>
        <row r="56">
          <cell r="B56">
            <v>125</v>
          </cell>
          <cell r="C56" t="str">
            <v>.</v>
          </cell>
          <cell r="D56">
            <v>130236</v>
          </cell>
          <cell r="E56" t="str">
            <v>M-KKA</v>
          </cell>
          <cell r="F56">
            <v>43058</v>
          </cell>
          <cell r="G56">
            <v>0.8263888888888888</v>
          </cell>
          <cell r="H56">
            <v>10067</v>
          </cell>
          <cell r="I56" t="str">
            <v>SG Waldkirch/Denzlingen 3</v>
          </cell>
          <cell r="J56" t="str">
            <v>TV Todtnau 2</v>
          </cell>
          <cell r="K56" t="str">
            <v>Kastelberghalle</v>
          </cell>
          <cell r="L56">
            <v>79183</v>
          </cell>
          <cell r="M56" t="str">
            <v>Waldkirch</v>
          </cell>
        </row>
        <row r="57">
          <cell r="B57">
            <v>141</v>
          </cell>
          <cell r="C57" t="str">
            <v>.</v>
          </cell>
          <cell r="D57">
            <v>130242</v>
          </cell>
          <cell r="E57" t="str">
            <v>M-KKA</v>
          </cell>
          <cell r="F57">
            <v>43065</v>
          </cell>
          <cell r="G57">
            <v>0.7291666666666666</v>
          </cell>
          <cell r="H57">
            <v>10048</v>
          </cell>
          <cell r="I57" t="str">
            <v>TV Bötzingen</v>
          </cell>
          <cell r="J57" t="str">
            <v>SG Waldkirch/Denzlingen 3</v>
          </cell>
          <cell r="K57" t="str">
            <v>Adam-Treiber-Halle</v>
          </cell>
          <cell r="L57">
            <v>79268</v>
          </cell>
          <cell r="M57" t="str">
            <v>Bötzingen</v>
          </cell>
        </row>
        <row r="58">
          <cell r="B58">
            <v>147</v>
          </cell>
          <cell r="C58" t="str">
            <v>.</v>
          </cell>
          <cell r="D58">
            <v>130245</v>
          </cell>
          <cell r="E58" t="str">
            <v>M-KKA</v>
          </cell>
          <cell r="F58">
            <v>43078</v>
          </cell>
          <cell r="G58">
            <v>0.7916666666666666</v>
          </cell>
          <cell r="H58">
            <v>10060</v>
          </cell>
          <cell r="I58" t="str">
            <v>TSV March</v>
          </cell>
          <cell r="J58" t="str">
            <v>SG Waldkirch/Denzlingen 3</v>
          </cell>
          <cell r="K58" t="str">
            <v>Sporthalle Buchheim</v>
          </cell>
          <cell r="L58">
            <v>79232</v>
          </cell>
          <cell r="M58" t="str">
            <v>March</v>
          </cell>
        </row>
        <row r="59">
          <cell r="B59">
            <v>156</v>
          </cell>
          <cell r="C59" t="str">
            <v>.</v>
          </cell>
          <cell r="D59">
            <v>130251</v>
          </cell>
          <cell r="E59" t="str">
            <v>M-KKA</v>
          </cell>
          <cell r="F59">
            <v>43088</v>
          </cell>
          <cell r="G59">
            <v>0.84375</v>
          </cell>
          <cell r="H59">
            <v>10055</v>
          </cell>
          <cell r="I59" t="str">
            <v>Freiburger TS 1844</v>
          </cell>
          <cell r="J59" t="str">
            <v>SG Waldkirch/Denzlingen 3</v>
          </cell>
          <cell r="K59" t="str">
            <v>Burdahalle</v>
          </cell>
          <cell r="L59">
            <v>79117</v>
          </cell>
          <cell r="M59" t="str">
            <v>Freiburg</v>
          </cell>
        </row>
        <row r="60">
          <cell r="B60">
            <v>193</v>
          </cell>
          <cell r="C60" t="str">
            <v>.</v>
          </cell>
          <cell r="D60">
            <v>130258</v>
          </cell>
          <cell r="E60" t="str">
            <v>M-KKA</v>
          </cell>
          <cell r="F60">
            <v>43120</v>
          </cell>
          <cell r="G60">
            <v>0.7604166666666666</v>
          </cell>
          <cell r="H60">
            <v>10061</v>
          </cell>
          <cell r="I60" t="str">
            <v>HG Müllheim/Neuenburg 2</v>
          </cell>
          <cell r="J60" t="str">
            <v>SG Waldkirch/Denzlingen 3</v>
          </cell>
          <cell r="K60" t="str">
            <v>Sporthalle 2</v>
          </cell>
          <cell r="L60">
            <v>79379</v>
          </cell>
          <cell r="M60" t="str">
            <v>Müllheim</v>
          </cell>
        </row>
        <row r="61">
          <cell r="B61">
            <v>206</v>
          </cell>
          <cell r="C61" t="str">
            <v>.</v>
          </cell>
          <cell r="D61">
            <v>130262</v>
          </cell>
          <cell r="E61" t="str">
            <v>M-KKA</v>
          </cell>
          <cell r="F61">
            <v>43128</v>
          </cell>
          <cell r="G61">
            <v>0.8333333333333334</v>
          </cell>
          <cell r="H61">
            <v>10067</v>
          </cell>
          <cell r="I61" t="str">
            <v>SG Waldkirch/Denzlingen 3</v>
          </cell>
          <cell r="J61" t="str">
            <v>SG Maulburg/Steinen 2</v>
          </cell>
          <cell r="K61" t="str">
            <v>Kastelberghalle</v>
          </cell>
          <cell r="L61">
            <v>79183</v>
          </cell>
          <cell r="M61" t="str">
            <v>Waldkirch</v>
          </cell>
        </row>
        <row r="62">
          <cell r="B62">
            <v>218</v>
          </cell>
          <cell r="C62" t="str">
            <v>.</v>
          </cell>
          <cell r="D62">
            <v>130270</v>
          </cell>
          <cell r="E62" t="str">
            <v>M-KKA</v>
          </cell>
          <cell r="F62">
            <v>43135</v>
          </cell>
          <cell r="G62">
            <v>0.6875</v>
          </cell>
          <cell r="H62">
            <v>10182</v>
          </cell>
          <cell r="I62" t="str">
            <v>TV Neustadt</v>
          </cell>
          <cell r="J62" t="str">
            <v>SG Waldkirch/Denzlingen 3</v>
          </cell>
          <cell r="K62" t="str">
            <v>Gemeinschaftshaus</v>
          </cell>
          <cell r="L62">
            <v>79831</v>
          </cell>
          <cell r="M62" t="str">
            <v>Titisee-Neustadt</v>
          </cell>
        </row>
        <row r="63">
          <cell r="B63">
            <v>228</v>
          </cell>
          <cell r="C63" t="str">
            <v>.</v>
          </cell>
          <cell r="D63">
            <v>130276</v>
          </cell>
          <cell r="E63" t="str">
            <v>M-KKA</v>
          </cell>
          <cell r="F63">
            <v>43149</v>
          </cell>
          <cell r="G63">
            <v>0.6875</v>
          </cell>
          <cell r="H63">
            <v>10050</v>
          </cell>
          <cell r="I63" t="str">
            <v>HC Emmendingen</v>
          </cell>
          <cell r="J63" t="str">
            <v>SG Waldkirch/Denzlingen 3</v>
          </cell>
          <cell r="K63" t="str">
            <v>Karl-Faller-Halle</v>
          </cell>
          <cell r="L63">
            <v>79312</v>
          </cell>
          <cell r="M63" t="str">
            <v>Emmendingen</v>
          </cell>
        </row>
        <row r="64">
          <cell r="B64">
            <v>243</v>
          </cell>
          <cell r="C64" t="str">
            <v>.</v>
          </cell>
          <cell r="D64">
            <v>130282</v>
          </cell>
          <cell r="E64" t="str">
            <v>M-KKA</v>
          </cell>
          <cell r="F64">
            <v>43156</v>
          </cell>
          <cell r="G64">
            <v>0.75</v>
          </cell>
          <cell r="H64">
            <v>10049</v>
          </cell>
          <cell r="I64" t="str">
            <v>SG Waldkirch/Denzlingen 3</v>
          </cell>
          <cell r="J64" t="str">
            <v>TB Kenzingen 2</v>
          </cell>
          <cell r="K64" t="str">
            <v>Sporthalle</v>
          </cell>
          <cell r="L64">
            <v>79211</v>
          </cell>
          <cell r="M64" t="str">
            <v>Denzlingen</v>
          </cell>
        </row>
        <row r="65">
          <cell r="B65">
            <v>250</v>
          </cell>
          <cell r="C65" t="str">
            <v>.</v>
          </cell>
          <cell r="D65">
            <v>130289</v>
          </cell>
          <cell r="E65" t="str">
            <v>M-KKA</v>
          </cell>
          <cell r="F65">
            <v>43162</v>
          </cell>
          <cell r="G65">
            <v>0.7916666666666666</v>
          </cell>
          <cell r="H65">
            <v>10078</v>
          </cell>
          <cell r="I65" t="str">
            <v>HSG Dreiland 3</v>
          </cell>
          <cell r="J65" t="str">
            <v>SG Waldkirch/Denzlingen 3</v>
          </cell>
          <cell r="K65" t="str">
            <v>Sporthalle</v>
          </cell>
          <cell r="L65">
            <v>79576</v>
          </cell>
          <cell r="M65" t="str">
            <v>Weil am Rhein</v>
          </cell>
        </row>
        <row r="66">
          <cell r="B66">
            <v>268</v>
          </cell>
          <cell r="C66" t="str">
            <v>.</v>
          </cell>
          <cell r="D66">
            <v>130294</v>
          </cell>
          <cell r="E66" t="str">
            <v>M-KKA</v>
          </cell>
          <cell r="F66">
            <v>43170</v>
          </cell>
          <cell r="G66">
            <v>0.75</v>
          </cell>
          <cell r="H66">
            <v>10067</v>
          </cell>
          <cell r="I66" t="str">
            <v>SG Waldkirch/Denzlingen 3</v>
          </cell>
          <cell r="J66" t="str">
            <v>SG Köndringen/Teningen 3</v>
          </cell>
          <cell r="K66" t="str">
            <v>Kastelberghalle</v>
          </cell>
          <cell r="L66">
            <v>79183</v>
          </cell>
          <cell r="M66" t="str">
            <v>Waldkirch</v>
          </cell>
        </row>
        <row r="67">
          <cell r="B67">
            <v>279</v>
          </cell>
          <cell r="C67" t="str">
            <v>.</v>
          </cell>
          <cell r="D67">
            <v>130297</v>
          </cell>
          <cell r="E67" t="str">
            <v>M-KKA</v>
          </cell>
          <cell r="F67">
            <v>43177</v>
          </cell>
          <cell r="G67">
            <v>0.6875</v>
          </cell>
          <cell r="H67">
            <v>10076</v>
          </cell>
          <cell r="I67" t="str">
            <v>TV Todtnau 2</v>
          </cell>
          <cell r="J67" t="str">
            <v>SG Waldkirch/Denzlingen 3</v>
          </cell>
          <cell r="K67" t="str">
            <v>Silberberghalle</v>
          </cell>
          <cell r="L67">
            <v>79674</v>
          </cell>
          <cell r="M67" t="str">
            <v>Todtnau</v>
          </cell>
        </row>
        <row r="68">
          <cell r="B68">
            <v>293</v>
          </cell>
          <cell r="C68" t="str">
            <v>.</v>
          </cell>
          <cell r="D68">
            <v>130303</v>
          </cell>
          <cell r="E68" t="str">
            <v>M-KKA</v>
          </cell>
          <cell r="F68">
            <v>43184</v>
          </cell>
          <cell r="G68">
            <v>0.7708333333333334</v>
          </cell>
          <cell r="H68">
            <v>10067</v>
          </cell>
          <cell r="I68" t="str">
            <v>SG Waldkirch/Denzlingen 3</v>
          </cell>
          <cell r="J68" t="str">
            <v>TV Bötzingen</v>
          </cell>
          <cell r="K68" t="str">
            <v>Kastelberghalle</v>
          </cell>
          <cell r="L68">
            <v>79183</v>
          </cell>
          <cell r="M68" t="str">
            <v>Waldkirch</v>
          </cell>
        </row>
        <row r="69">
          <cell r="B69">
            <v>300</v>
          </cell>
          <cell r="C69" t="str">
            <v>.</v>
          </cell>
          <cell r="D69">
            <v>130309</v>
          </cell>
          <cell r="E69" t="str">
            <v>M-KKA</v>
          </cell>
          <cell r="F69">
            <v>43197</v>
          </cell>
          <cell r="G69">
            <v>0.6875</v>
          </cell>
          <cell r="H69">
            <v>10067</v>
          </cell>
          <cell r="I69" t="str">
            <v>SG Waldkirch/Denzlingen 3</v>
          </cell>
          <cell r="J69" t="str">
            <v>TSV March</v>
          </cell>
          <cell r="K69" t="str">
            <v>Kastelberghalle</v>
          </cell>
          <cell r="L69">
            <v>79183</v>
          </cell>
          <cell r="M69" t="str">
            <v>Waldkirch</v>
          </cell>
        </row>
        <row r="70">
          <cell r="B70">
            <v>320</v>
          </cell>
          <cell r="C70" t="str">
            <v>.</v>
          </cell>
          <cell r="D70">
            <v>130314</v>
          </cell>
          <cell r="E70" t="str">
            <v>M-KKA</v>
          </cell>
          <cell r="F70">
            <v>43205</v>
          </cell>
          <cell r="G70">
            <v>0.75</v>
          </cell>
          <cell r="H70">
            <v>10067</v>
          </cell>
          <cell r="I70" t="str">
            <v>SG Waldkirch/Denzlingen 3</v>
          </cell>
          <cell r="J70" t="str">
            <v>Freiburger TS 1844</v>
          </cell>
          <cell r="K70" t="str">
            <v>Kastelberghalle</v>
          </cell>
          <cell r="L70">
            <v>79183</v>
          </cell>
          <cell r="M70" t="str">
            <v>Waldkirch</v>
          </cell>
        </row>
        <row r="71">
          <cell r="B71">
            <v>334</v>
          </cell>
          <cell r="C71" t="str">
            <v>.</v>
          </cell>
          <cell r="D71">
            <v>130320</v>
          </cell>
          <cell r="E71" t="str">
            <v>M-KKA</v>
          </cell>
          <cell r="F71">
            <v>43212</v>
          </cell>
          <cell r="G71">
            <v>0.75</v>
          </cell>
          <cell r="H71">
            <v>10067</v>
          </cell>
          <cell r="I71" t="str">
            <v>SG Waldkirch/Denzlingen 3</v>
          </cell>
          <cell r="J71" t="str">
            <v>HG Müllheim/Neuenburg 2</v>
          </cell>
          <cell r="K71" t="str">
            <v>Kastelberghalle</v>
          </cell>
          <cell r="L71">
            <v>79183</v>
          </cell>
          <cell r="M71" t="str">
            <v>Waldkirch</v>
          </cell>
        </row>
        <row r="72">
          <cell r="B72">
            <v>336</v>
          </cell>
          <cell r="C72" t="str">
            <v>.</v>
          </cell>
          <cell r="D72">
            <v>130327</v>
          </cell>
          <cell r="E72" t="str">
            <v>M-KKA</v>
          </cell>
          <cell r="F72">
            <v>43218</v>
          </cell>
          <cell r="G72">
            <v>0.7430555555555555</v>
          </cell>
          <cell r="H72">
            <v>10191</v>
          </cell>
          <cell r="I72" t="str">
            <v>SG Maulburg/Steinen 2</v>
          </cell>
          <cell r="J72" t="str">
            <v>SG Waldkirch/Denzlingen 3</v>
          </cell>
          <cell r="K72" t="str">
            <v>Sporthalle</v>
          </cell>
          <cell r="L72">
            <v>70689</v>
          </cell>
          <cell r="M72" t="str">
            <v>Maulburg</v>
          </cell>
        </row>
        <row r="73">
          <cell r="B73">
            <v>223</v>
          </cell>
          <cell r="C73" t="str">
            <v>.</v>
          </cell>
          <cell r="D73">
            <v>130408</v>
          </cell>
          <cell r="E73" t="str">
            <v>M-KKB-N</v>
          </cell>
          <cell r="F73">
            <v>43148</v>
          </cell>
          <cell r="G73">
            <v>0.6979166666666666</v>
          </cell>
          <cell r="H73">
            <v>10057</v>
          </cell>
          <cell r="I73" t="str">
            <v>TV Gundelfingen</v>
          </cell>
          <cell r="J73" t="str">
            <v>SG Waldkirch/Denzlingen 4</v>
          </cell>
          <cell r="K73" t="str">
            <v>Sporthalle Gymnasium</v>
          </cell>
          <cell r="L73">
            <v>79194</v>
          </cell>
          <cell r="M73" t="str">
            <v>Gundelfingen</v>
          </cell>
        </row>
        <row r="74">
          <cell r="B74">
            <v>60</v>
          </cell>
          <cell r="C74" t="str">
            <v>.</v>
          </cell>
          <cell r="D74">
            <v>130412</v>
          </cell>
          <cell r="E74" t="str">
            <v>M-KKB-N</v>
          </cell>
          <cell r="F74">
            <v>43023</v>
          </cell>
          <cell r="G74">
            <v>0.7916666666666666</v>
          </cell>
          <cell r="H74">
            <v>10067</v>
          </cell>
          <cell r="I74" t="str">
            <v>SG Waldkirch/Denzlingen 4</v>
          </cell>
          <cell r="J74" t="str">
            <v>TV Herbolzheim 2</v>
          </cell>
          <cell r="K74" t="str">
            <v>Kastelberghalle</v>
          </cell>
          <cell r="L74">
            <v>79183</v>
          </cell>
          <cell r="M74" t="str">
            <v>Waldkirch</v>
          </cell>
        </row>
        <row r="75">
          <cell r="B75">
            <v>155</v>
          </cell>
          <cell r="C75" t="str">
            <v>.</v>
          </cell>
          <cell r="D75">
            <v>130413</v>
          </cell>
          <cell r="E75" t="str">
            <v>M-KKB-N</v>
          </cell>
          <cell r="F75">
            <v>43085</v>
          </cell>
          <cell r="G75">
            <v>0.75</v>
          </cell>
          <cell r="H75">
            <v>10051</v>
          </cell>
          <cell r="I75" t="str">
            <v>TG Altdorf 2</v>
          </cell>
          <cell r="J75" t="str">
            <v>SG Waldkirch/Denzlingen 4</v>
          </cell>
          <cell r="K75" t="str">
            <v>Herbert-König Sporthalle</v>
          </cell>
          <cell r="L75">
            <v>77955</v>
          </cell>
          <cell r="M75" t="str">
            <v>Ettenheim</v>
          </cell>
        </row>
        <row r="76">
          <cell r="B76">
            <v>85</v>
          </cell>
          <cell r="C76" t="str">
            <v>.</v>
          </cell>
          <cell r="D76">
            <v>130417</v>
          </cell>
          <cell r="E76" t="str">
            <v>M-KKB-N</v>
          </cell>
          <cell r="F76">
            <v>43037</v>
          </cell>
          <cell r="G76">
            <v>0.6666666666666666</v>
          </cell>
          <cell r="H76">
            <v>10067</v>
          </cell>
          <cell r="I76" t="str">
            <v>SG Waldkirch/Denzlingen 4</v>
          </cell>
          <cell r="J76" t="str">
            <v>TuS Oberhausen 2</v>
          </cell>
          <cell r="K76" t="str">
            <v>Kastelberghalle</v>
          </cell>
          <cell r="L76">
            <v>79183</v>
          </cell>
          <cell r="M76" t="str">
            <v>Waldkirch</v>
          </cell>
        </row>
        <row r="77">
          <cell r="B77">
            <v>111</v>
          </cell>
          <cell r="C77" t="str">
            <v>.</v>
          </cell>
          <cell r="D77">
            <v>130424</v>
          </cell>
          <cell r="E77" t="str">
            <v>M-KKB-N</v>
          </cell>
          <cell r="F77">
            <v>43051</v>
          </cell>
          <cell r="G77">
            <v>0.8125</v>
          </cell>
          <cell r="H77">
            <v>10048</v>
          </cell>
          <cell r="I77" t="str">
            <v>TV Bötzingen 2</v>
          </cell>
          <cell r="J77" t="str">
            <v>SG Waldkirch/Denzlingen 4</v>
          </cell>
          <cell r="K77" t="str">
            <v>Adam-Treiber-Halle</v>
          </cell>
          <cell r="L77">
            <v>79268</v>
          </cell>
          <cell r="M77" t="str">
            <v>Bötzingen</v>
          </cell>
        </row>
        <row r="78">
          <cell r="B78">
            <v>113</v>
          </cell>
          <cell r="C78" t="str">
            <v>.</v>
          </cell>
          <cell r="D78">
            <v>130426</v>
          </cell>
          <cell r="E78" t="str">
            <v>M-KKB-N</v>
          </cell>
          <cell r="F78">
            <v>43057</v>
          </cell>
          <cell r="G78">
            <v>0.5729166666666666</v>
          </cell>
          <cell r="H78">
            <v>10052</v>
          </cell>
          <cell r="I78" t="str">
            <v>ESV Freiburg 2</v>
          </cell>
          <cell r="J78" t="str">
            <v>SG Waldkirch/Denzlingen 4</v>
          </cell>
          <cell r="K78" t="str">
            <v>Wentzingerhalle</v>
          </cell>
          <cell r="L78">
            <v>79110</v>
          </cell>
          <cell r="M78" t="str">
            <v>Freiburg</v>
          </cell>
        </row>
        <row r="79">
          <cell r="B79">
            <v>142</v>
          </cell>
          <cell r="C79" t="str">
            <v>.</v>
          </cell>
          <cell r="D79">
            <v>130428</v>
          </cell>
          <cell r="E79" t="str">
            <v>M-KKB-N</v>
          </cell>
          <cell r="F79">
            <v>43065</v>
          </cell>
          <cell r="G79">
            <v>0.75</v>
          </cell>
          <cell r="H79">
            <v>10067</v>
          </cell>
          <cell r="I79" t="str">
            <v>SG Waldkirch/Denzlingen 4</v>
          </cell>
          <cell r="J79" t="str">
            <v>TV Frbg.-St.Georgen 2</v>
          </cell>
          <cell r="K79" t="str">
            <v>Kastelberghalle</v>
          </cell>
          <cell r="L79">
            <v>79183</v>
          </cell>
          <cell r="M79" t="str">
            <v>Waldkirch</v>
          </cell>
        </row>
        <row r="80">
          <cell r="B80">
            <v>191</v>
          </cell>
          <cell r="C80" t="str">
            <v>.</v>
          </cell>
          <cell r="D80">
            <v>130435</v>
          </cell>
          <cell r="E80" t="str">
            <v>M-KKB-N</v>
          </cell>
          <cell r="F80">
            <v>43120</v>
          </cell>
          <cell r="G80">
            <v>0.6736111111111112</v>
          </cell>
          <cell r="H80">
            <v>10067</v>
          </cell>
          <cell r="I80" t="str">
            <v>SG Waldkirch/Denzlingen 4</v>
          </cell>
          <cell r="J80" t="str">
            <v>TSV March 2</v>
          </cell>
          <cell r="K80" t="str">
            <v>Kastelberghalle</v>
          </cell>
          <cell r="L80">
            <v>79183</v>
          </cell>
          <cell r="M80" t="str">
            <v>Waldkirch</v>
          </cell>
        </row>
        <row r="81">
          <cell r="B81">
            <v>244</v>
          </cell>
          <cell r="C81" t="str">
            <v>.</v>
          </cell>
          <cell r="D81">
            <v>130443</v>
          </cell>
          <cell r="E81" t="str">
            <v>M-KKB-N</v>
          </cell>
          <cell r="F81">
            <v>43156</v>
          </cell>
          <cell r="G81">
            <v>0.8194444444444445</v>
          </cell>
          <cell r="H81">
            <v>10049</v>
          </cell>
          <cell r="I81" t="str">
            <v>SG Waldkirch/Denzlingen 4</v>
          </cell>
          <cell r="J81" t="str">
            <v>TV Gundelfingen</v>
          </cell>
          <cell r="K81" t="str">
            <v>Sporthalle</v>
          </cell>
          <cell r="L81">
            <v>79211</v>
          </cell>
          <cell r="M81" t="str">
            <v>Denzlingen</v>
          </cell>
        </row>
        <row r="82">
          <cell r="B82">
            <v>248</v>
          </cell>
          <cell r="C82" t="str">
            <v>.</v>
          </cell>
          <cell r="D82">
            <v>130447</v>
          </cell>
          <cell r="E82" t="str">
            <v>M-KKB-N</v>
          </cell>
          <cell r="F82">
            <v>43162</v>
          </cell>
          <cell r="G82">
            <v>0.6840277777777778</v>
          </cell>
          <cell r="H82">
            <v>10058</v>
          </cell>
          <cell r="I82" t="str">
            <v>TV Herbolzheim 2</v>
          </cell>
          <cell r="J82" t="str">
            <v>SG Waldkirch/Denzlingen 4</v>
          </cell>
          <cell r="K82" t="str">
            <v>Breisgauhalle</v>
          </cell>
          <cell r="L82">
            <v>79336</v>
          </cell>
          <cell r="M82" t="str">
            <v>Herbolzheim</v>
          </cell>
        </row>
        <row r="83">
          <cell r="B83">
            <v>269</v>
          </cell>
          <cell r="C83" t="str">
            <v>.</v>
          </cell>
          <cell r="D83">
            <v>130449</v>
          </cell>
          <cell r="E83" t="str">
            <v>M-KKB-N</v>
          </cell>
          <cell r="F83">
            <v>43170</v>
          </cell>
          <cell r="G83">
            <v>0.8194444444444445</v>
          </cell>
          <cell r="H83">
            <v>10067</v>
          </cell>
          <cell r="I83" t="str">
            <v>SG Waldkirch/Denzlingen 4</v>
          </cell>
          <cell r="J83" t="str">
            <v>TG Altdorf 2</v>
          </cell>
          <cell r="K83" t="str">
            <v>Kastelberghalle</v>
          </cell>
          <cell r="L83">
            <v>79183</v>
          </cell>
          <cell r="M83" t="str">
            <v>Waldkirch</v>
          </cell>
        </row>
        <row r="84">
          <cell r="B84">
            <v>281</v>
          </cell>
          <cell r="C84" t="str">
            <v>.</v>
          </cell>
          <cell r="D84">
            <v>130455</v>
          </cell>
          <cell r="E84" t="str">
            <v>M-KKB-N</v>
          </cell>
          <cell r="F84">
            <v>43177</v>
          </cell>
          <cell r="G84">
            <v>0.7430555555555555</v>
          </cell>
          <cell r="H84">
            <v>10063</v>
          </cell>
          <cell r="I84" t="str">
            <v>TuS Oberhausen 2</v>
          </cell>
          <cell r="J84" t="str">
            <v>SG Waldkirch/Denzlingen 4</v>
          </cell>
          <cell r="K84" t="str">
            <v>Rheinmatthalle</v>
          </cell>
          <cell r="L84">
            <v>79365</v>
          </cell>
          <cell r="M84" t="str">
            <v>Rheinhausen</v>
          </cell>
        </row>
        <row r="85">
          <cell r="B85">
            <v>294</v>
          </cell>
          <cell r="C85" t="str">
            <v>.</v>
          </cell>
          <cell r="D85">
            <v>130458</v>
          </cell>
          <cell r="E85" t="str">
            <v>M-KKB-N</v>
          </cell>
          <cell r="F85">
            <v>43184</v>
          </cell>
          <cell r="G85">
            <v>0.8333333333333334</v>
          </cell>
          <cell r="H85">
            <v>10067</v>
          </cell>
          <cell r="I85" t="str">
            <v>SG Waldkirch/Denzlingen 4</v>
          </cell>
          <cell r="J85" t="str">
            <v>TV Bötzingen 2</v>
          </cell>
          <cell r="K85" t="str">
            <v>Kastelberghalle</v>
          </cell>
          <cell r="L85">
            <v>79183</v>
          </cell>
          <cell r="M85" t="str">
            <v>Waldkirch</v>
          </cell>
        </row>
        <row r="86">
          <cell r="B86">
            <v>301</v>
          </cell>
          <cell r="C86" t="str">
            <v>.</v>
          </cell>
          <cell r="D86">
            <v>130462</v>
          </cell>
          <cell r="E86" t="str">
            <v>M-KKB-N</v>
          </cell>
          <cell r="F86">
            <v>43197</v>
          </cell>
          <cell r="G86">
            <v>0.75</v>
          </cell>
          <cell r="H86">
            <v>10067</v>
          </cell>
          <cell r="I86" t="str">
            <v>SG Waldkirch/Denzlingen 4</v>
          </cell>
          <cell r="J86" t="str">
            <v>ESV Freiburg 2</v>
          </cell>
          <cell r="K86" t="str">
            <v>Kastelberghalle</v>
          </cell>
          <cell r="L86">
            <v>79183</v>
          </cell>
          <cell r="M86" t="str">
            <v>Waldkirch</v>
          </cell>
        </row>
        <row r="87">
          <cell r="B87">
            <v>313</v>
          </cell>
          <cell r="C87" t="str">
            <v>.</v>
          </cell>
          <cell r="D87">
            <v>130466</v>
          </cell>
          <cell r="E87" t="str">
            <v>M-KKB-N</v>
          </cell>
          <cell r="F87">
            <v>43204</v>
          </cell>
          <cell r="G87">
            <v>0.7708333333333334</v>
          </cell>
          <cell r="H87">
            <v>10056</v>
          </cell>
          <cell r="I87" t="str">
            <v>TV Frbg.-St.Georgen 2</v>
          </cell>
          <cell r="J87" t="str">
            <v>SG Waldkirch/Denzlingen 4</v>
          </cell>
          <cell r="K87" t="str">
            <v>Sporthalle Staudinger</v>
          </cell>
          <cell r="L87">
            <v>79115</v>
          </cell>
          <cell r="M87" t="str">
            <v>Freiburg</v>
          </cell>
        </row>
        <row r="88">
          <cell r="B88">
            <v>341</v>
          </cell>
          <cell r="C88" t="str">
            <v>.</v>
          </cell>
          <cell r="D88">
            <v>130472</v>
          </cell>
          <cell r="E88" t="str">
            <v>M-KKB-N</v>
          </cell>
          <cell r="F88">
            <v>43219</v>
          </cell>
          <cell r="G88">
            <v>0.7604166666666666</v>
          </cell>
          <cell r="H88">
            <v>10060</v>
          </cell>
          <cell r="I88" t="str">
            <v>TSV March 2</v>
          </cell>
          <cell r="J88" t="str">
            <v>SG Waldkirch/Denzlingen 4</v>
          </cell>
          <cell r="K88" t="str">
            <v>Sporthalle Buchheim</v>
          </cell>
          <cell r="L88">
            <v>79232</v>
          </cell>
          <cell r="M88" t="str">
            <v>March</v>
          </cell>
        </row>
        <row r="89">
          <cell r="B89">
            <v>33</v>
          </cell>
          <cell r="C89" t="str">
            <v>.</v>
          </cell>
          <cell r="D89">
            <v>131005</v>
          </cell>
          <cell r="E89" t="str">
            <v>F-BK</v>
          </cell>
          <cell r="F89">
            <v>43009</v>
          </cell>
          <cell r="G89">
            <v>0.6875</v>
          </cell>
          <cell r="H89">
            <v>10054</v>
          </cell>
          <cell r="I89" t="str">
            <v>TSV Alemannia Freiburg-Zähringen</v>
          </cell>
          <cell r="J89" t="str">
            <v>SG Waldkirch/Denzlingen</v>
          </cell>
          <cell r="K89" t="str">
            <v>Jahnhalle</v>
          </cell>
          <cell r="L89">
            <v>79108</v>
          </cell>
          <cell r="M89" t="str">
            <v>Freiburg</v>
          </cell>
        </row>
        <row r="90">
          <cell r="B90">
            <v>53</v>
          </cell>
          <cell r="C90" t="str">
            <v>.</v>
          </cell>
          <cell r="D90">
            <v>131017</v>
          </cell>
          <cell r="E90" t="str">
            <v>F-BK</v>
          </cell>
          <cell r="F90">
            <v>43022</v>
          </cell>
          <cell r="G90">
            <v>0.7638888888888888</v>
          </cell>
          <cell r="H90">
            <v>10049</v>
          </cell>
          <cell r="I90" t="str">
            <v>SG Waldkirch/Denzlingen</v>
          </cell>
          <cell r="J90" t="str">
            <v>TV Brombach 3</v>
          </cell>
          <cell r="K90" t="str">
            <v>Sporthalle</v>
          </cell>
          <cell r="L90">
            <v>79211</v>
          </cell>
          <cell r="M90" t="str">
            <v>Denzlingen</v>
          </cell>
        </row>
        <row r="91">
          <cell r="B91">
            <v>72</v>
          </cell>
          <cell r="C91" t="str">
            <v>.</v>
          </cell>
          <cell r="D91">
            <v>131020</v>
          </cell>
          <cell r="E91" t="str">
            <v>F-BK</v>
          </cell>
          <cell r="F91">
            <v>43030</v>
          </cell>
          <cell r="G91">
            <v>0.7638888888888888</v>
          </cell>
          <cell r="H91">
            <v>10059</v>
          </cell>
          <cell r="I91" t="str">
            <v>TB Kenzingen 2</v>
          </cell>
          <cell r="J91" t="str">
            <v>SG Waldkirch/Denzlingen</v>
          </cell>
          <cell r="K91" t="str">
            <v>Üsenberghalle</v>
          </cell>
          <cell r="L91">
            <v>79341</v>
          </cell>
          <cell r="M91" t="str">
            <v>Kenzingen</v>
          </cell>
        </row>
        <row r="92">
          <cell r="B92">
            <v>87</v>
          </cell>
          <cell r="C92" t="str">
            <v>.</v>
          </cell>
          <cell r="D92">
            <v>131025</v>
          </cell>
          <cell r="E92" t="str">
            <v>F-BK</v>
          </cell>
          <cell r="F92">
            <v>43043</v>
          </cell>
          <cell r="G92">
            <v>0.5625</v>
          </cell>
          <cell r="H92">
            <v>10066</v>
          </cell>
          <cell r="I92" t="str">
            <v>SG Köndringen/Teningen</v>
          </cell>
          <cell r="J92" t="str">
            <v>SG Waldkirch/Denzlingen</v>
          </cell>
          <cell r="K92" t="str">
            <v>Ludwig-Jahn-Halle</v>
          </cell>
          <cell r="L92">
            <v>79331</v>
          </cell>
          <cell r="M92" t="str">
            <v>Teningen</v>
          </cell>
        </row>
        <row r="93">
          <cell r="B93">
            <v>103</v>
          </cell>
          <cell r="C93" t="str">
            <v>.</v>
          </cell>
          <cell r="D93">
            <v>131030</v>
          </cell>
          <cell r="E93" t="str">
            <v>F-BK</v>
          </cell>
          <cell r="F93">
            <v>43050</v>
          </cell>
          <cell r="G93">
            <v>0.75</v>
          </cell>
          <cell r="H93">
            <v>10067</v>
          </cell>
          <cell r="I93" t="str">
            <v>SG Waldkirch/Denzlingen</v>
          </cell>
          <cell r="J93" t="str">
            <v>Freiburger TS 1844</v>
          </cell>
          <cell r="K93" t="str">
            <v>Kastelberghalle</v>
          </cell>
          <cell r="L93">
            <v>79183</v>
          </cell>
          <cell r="M93" t="str">
            <v>Waldkirch</v>
          </cell>
        </row>
        <row r="94">
          <cell r="B94">
            <v>123</v>
          </cell>
          <cell r="C94" t="str">
            <v>.</v>
          </cell>
          <cell r="D94">
            <v>131035</v>
          </cell>
          <cell r="E94" t="str">
            <v>F-BK</v>
          </cell>
          <cell r="F94">
            <v>43058</v>
          </cell>
          <cell r="G94">
            <v>0.6805555555555555</v>
          </cell>
          <cell r="H94">
            <v>10067</v>
          </cell>
          <cell r="I94" t="str">
            <v>SG Waldkirch/Denzlingen</v>
          </cell>
          <cell r="J94" t="str">
            <v>SF Eintr. Freiburg 2</v>
          </cell>
          <cell r="K94" t="str">
            <v>Kastelberghalle</v>
          </cell>
          <cell r="L94">
            <v>79183</v>
          </cell>
          <cell r="M94" t="str">
            <v>Waldkirch</v>
          </cell>
        </row>
        <row r="95">
          <cell r="B95">
            <v>131</v>
          </cell>
          <cell r="C95" t="str">
            <v>.</v>
          </cell>
          <cell r="D95">
            <v>131043</v>
          </cell>
          <cell r="E95" t="str">
            <v>F-BK</v>
          </cell>
          <cell r="F95">
            <v>43064</v>
          </cell>
          <cell r="G95">
            <v>0.6736111111111112</v>
          </cell>
          <cell r="H95">
            <v>10067</v>
          </cell>
          <cell r="I95" t="str">
            <v>SG Waldkirch/Denzlingen</v>
          </cell>
          <cell r="J95" t="str">
            <v>TV Herbolzheim</v>
          </cell>
          <cell r="K95" t="str">
            <v>Kastelberghalle</v>
          </cell>
          <cell r="L95">
            <v>79183</v>
          </cell>
          <cell r="M95" t="str">
            <v>Waldkirch</v>
          </cell>
        </row>
        <row r="96">
          <cell r="B96">
            <v>143</v>
          </cell>
          <cell r="C96" t="str">
            <v>.</v>
          </cell>
          <cell r="D96">
            <v>131055</v>
          </cell>
          <cell r="E96" t="str">
            <v>F-BK</v>
          </cell>
          <cell r="F96">
            <v>43070</v>
          </cell>
          <cell r="G96">
            <v>0.8541666666666666</v>
          </cell>
          <cell r="H96">
            <v>10068</v>
          </cell>
          <cell r="I96" t="str">
            <v>DJK Bad Säckingen</v>
          </cell>
          <cell r="J96" t="str">
            <v>SG Waldkirch/Denzlingen</v>
          </cell>
          <cell r="K96" t="str">
            <v>Sporthalle Badmatte</v>
          </cell>
          <cell r="L96">
            <v>79713</v>
          </cell>
          <cell r="M96" t="str">
            <v>Bad Säckingen</v>
          </cell>
        </row>
        <row r="97">
          <cell r="B97">
            <v>169</v>
          </cell>
          <cell r="C97" t="str">
            <v>.</v>
          </cell>
          <cell r="D97">
            <v>131057</v>
          </cell>
          <cell r="E97" t="str">
            <v>F-BK</v>
          </cell>
          <cell r="F97">
            <v>43113</v>
          </cell>
          <cell r="G97">
            <v>0.75</v>
          </cell>
          <cell r="H97">
            <v>10074</v>
          </cell>
          <cell r="I97" t="str">
            <v>HSV Schopfheim</v>
          </cell>
          <cell r="J97" t="str">
            <v>SG Waldkirch/Denzlingen</v>
          </cell>
          <cell r="K97" t="str">
            <v>Friedrich-Ebert-Sporthalle</v>
          </cell>
          <cell r="L97">
            <v>79650</v>
          </cell>
          <cell r="M97" t="str">
            <v>Schopfheim</v>
          </cell>
        </row>
        <row r="98">
          <cell r="B98">
            <v>192</v>
          </cell>
          <cell r="C98" t="str">
            <v>.</v>
          </cell>
          <cell r="D98">
            <v>131065</v>
          </cell>
          <cell r="E98" t="str">
            <v>F-BK</v>
          </cell>
          <cell r="F98">
            <v>43120</v>
          </cell>
          <cell r="G98">
            <v>0.75</v>
          </cell>
          <cell r="H98">
            <v>10067</v>
          </cell>
          <cell r="I98" t="str">
            <v>SG Waldkirch/Denzlingen</v>
          </cell>
          <cell r="J98" t="str">
            <v>ESV Weil am Rhein</v>
          </cell>
          <cell r="K98" t="str">
            <v>Kastelberghalle</v>
          </cell>
          <cell r="L98">
            <v>79183</v>
          </cell>
          <cell r="M98" t="str">
            <v>Waldkirch</v>
          </cell>
        </row>
        <row r="99">
          <cell r="B99">
            <v>203</v>
          </cell>
          <cell r="C99" t="str">
            <v>.</v>
          </cell>
          <cell r="D99">
            <v>131067</v>
          </cell>
          <cell r="E99" t="str">
            <v>F-BK</v>
          </cell>
          <cell r="F99">
            <v>43128</v>
          </cell>
          <cell r="G99">
            <v>0.625</v>
          </cell>
          <cell r="H99">
            <v>10067</v>
          </cell>
          <cell r="I99" t="str">
            <v>SG Waldkirch/Denzlingen</v>
          </cell>
          <cell r="J99" t="str">
            <v>TSV Alemannia Freiburg-Zähringen</v>
          </cell>
          <cell r="K99" t="str">
            <v>Kastelberghalle</v>
          </cell>
          <cell r="L99">
            <v>79183</v>
          </cell>
          <cell r="M99" t="str">
            <v>Waldkirch</v>
          </cell>
        </row>
        <row r="100">
          <cell r="B100">
            <v>209</v>
          </cell>
          <cell r="C100" t="str">
            <v>.</v>
          </cell>
          <cell r="D100">
            <v>131077</v>
          </cell>
          <cell r="E100" t="str">
            <v>F-BK</v>
          </cell>
          <cell r="F100">
            <v>43134</v>
          </cell>
          <cell r="G100">
            <v>0.6041666666666666</v>
          </cell>
          <cell r="H100">
            <v>10072</v>
          </cell>
          <cell r="I100" t="str">
            <v>TV Brombach 3</v>
          </cell>
          <cell r="J100" t="str">
            <v>SG Waldkirch/Denzlingen</v>
          </cell>
          <cell r="K100" t="str">
            <v>Wintersbuckhalle</v>
          </cell>
          <cell r="L100">
            <v>79539</v>
          </cell>
          <cell r="M100" t="str">
            <v>Lörrach</v>
          </cell>
        </row>
        <row r="101">
          <cell r="B101">
            <v>234</v>
          </cell>
          <cell r="C101" t="str">
            <v>.</v>
          </cell>
          <cell r="D101">
            <v>131085</v>
          </cell>
          <cell r="E101" t="str">
            <v>F-BK</v>
          </cell>
          <cell r="F101">
            <v>43155</v>
          </cell>
          <cell r="G101">
            <v>0.6736111111111112</v>
          </cell>
          <cell r="H101">
            <v>10049</v>
          </cell>
          <cell r="I101" t="str">
            <v>SG Waldkirch/Denzlingen</v>
          </cell>
          <cell r="J101" t="str">
            <v>TB Kenzingen 2</v>
          </cell>
          <cell r="K101" t="str">
            <v>Sporthalle</v>
          </cell>
          <cell r="L101">
            <v>79211</v>
          </cell>
          <cell r="M101" t="str">
            <v>Denzlingen</v>
          </cell>
        </row>
        <row r="102">
          <cell r="B102">
            <v>247</v>
          </cell>
          <cell r="C102" t="str">
            <v>.</v>
          </cell>
          <cell r="D102">
            <v>131088</v>
          </cell>
          <cell r="E102" t="str">
            <v>F-BK</v>
          </cell>
          <cell r="F102">
            <v>43162</v>
          </cell>
          <cell r="G102">
            <v>0.6458333333333334</v>
          </cell>
          <cell r="H102">
            <v>10055</v>
          </cell>
          <cell r="I102" t="str">
            <v>Freiburger TS 1844</v>
          </cell>
          <cell r="J102" t="str">
            <v>SG Waldkirch/Denzlingen</v>
          </cell>
          <cell r="K102" t="str">
            <v>Burdahalle</v>
          </cell>
          <cell r="L102">
            <v>79117</v>
          </cell>
          <cell r="M102" t="str">
            <v>Freiburg</v>
          </cell>
        </row>
        <row r="103">
          <cell r="B103">
            <v>260</v>
          </cell>
          <cell r="C103" t="str">
            <v>.</v>
          </cell>
          <cell r="D103">
            <v>131094</v>
          </cell>
          <cell r="E103" t="str">
            <v>F-BK</v>
          </cell>
          <cell r="F103">
            <v>43169</v>
          </cell>
          <cell r="G103">
            <v>0.6736111111111112</v>
          </cell>
          <cell r="H103">
            <v>10067</v>
          </cell>
          <cell r="I103" t="str">
            <v>SG Waldkirch/Denzlingen</v>
          </cell>
          <cell r="J103" t="str">
            <v>SG Köndringen/Teningen</v>
          </cell>
          <cell r="K103" t="str">
            <v>Kastelberghalle</v>
          </cell>
          <cell r="L103">
            <v>79183</v>
          </cell>
          <cell r="M103" t="str">
            <v>Waldkirch</v>
          </cell>
        </row>
        <row r="104">
          <cell r="B104">
            <v>282</v>
          </cell>
          <cell r="C104" t="str">
            <v>.</v>
          </cell>
          <cell r="D104">
            <v>131098</v>
          </cell>
          <cell r="E104" t="str">
            <v>F-BK</v>
          </cell>
          <cell r="F104">
            <v>43177</v>
          </cell>
          <cell r="G104">
            <v>0.7604166666666666</v>
          </cell>
          <cell r="H104">
            <v>10052</v>
          </cell>
          <cell r="I104" t="str">
            <v>SF Eintr. Freiburg 2</v>
          </cell>
          <cell r="J104" t="str">
            <v>SG Waldkirch/Denzlingen</v>
          </cell>
          <cell r="K104" t="str">
            <v>Wentzingerhalle</v>
          </cell>
          <cell r="L104">
            <v>79110</v>
          </cell>
          <cell r="M104" t="str">
            <v>Freiburg</v>
          </cell>
        </row>
        <row r="105">
          <cell r="B105">
            <v>290</v>
          </cell>
          <cell r="C105" t="str">
            <v>.</v>
          </cell>
          <cell r="D105">
            <v>131105</v>
          </cell>
          <cell r="E105" t="str">
            <v>F-BK</v>
          </cell>
          <cell r="F105">
            <v>43184</v>
          </cell>
          <cell r="G105">
            <v>0.7013888888888888</v>
          </cell>
          <cell r="H105">
            <v>10067</v>
          </cell>
          <cell r="I105" t="str">
            <v>SG Waldkirch/Denzlingen</v>
          </cell>
          <cell r="J105" t="str">
            <v>TV Frbg.-St.Georgen</v>
          </cell>
          <cell r="K105" t="str">
            <v>Kastelberghalle</v>
          </cell>
          <cell r="L105">
            <v>79183</v>
          </cell>
          <cell r="M105" t="str">
            <v>Waldkirch</v>
          </cell>
        </row>
        <row r="106">
          <cell r="B106">
            <v>302</v>
          </cell>
          <cell r="C106" t="str">
            <v>.</v>
          </cell>
          <cell r="D106">
            <v>131111</v>
          </cell>
          <cell r="E106" t="str">
            <v>F-BK</v>
          </cell>
          <cell r="F106">
            <v>43197</v>
          </cell>
          <cell r="G106">
            <v>0.75</v>
          </cell>
          <cell r="H106">
            <v>10058</v>
          </cell>
          <cell r="I106" t="str">
            <v>TV Herbolzheim</v>
          </cell>
          <cell r="J106" t="str">
            <v>SG Waldkirch/Denzlingen</v>
          </cell>
          <cell r="K106" t="str">
            <v>Breisgauhalle</v>
          </cell>
          <cell r="L106">
            <v>79336</v>
          </cell>
          <cell r="M106" t="str">
            <v>Herbolzheim</v>
          </cell>
        </row>
        <row r="107">
          <cell r="B107">
            <v>312</v>
          </cell>
          <cell r="C107" t="str">
            <v>.</v>
          </cell>
          <cell r="D107">
            <v>131119</v>
          </cell>
          <cell r="E107" t="str">
            <v>F-BK</v>
          </cell>
          <cell r="F107">
            <v>43204</v>
          </cell>
          <cell r="G107">
            <v>0.75</v>
          </cell>
          <cell r="H107">
            <v>10067</v>
          </cell>
          <cell r="I107" t="str">
            <v>SG Waldkirch/Denzlingen</v>
          </cell>
          <cell r="J107" t="str">
            <v>DJK Bad Säckingen</v>
          </cell>
          <cell r="K107" t="str">
            <v>Kastelberghalle</v>
          </cell>
          <cell r="L107">
            <v>79183</v>
          </cell>
          <cell r="M107" t="str">
            <v>Waldkirch</v>
          </cell>
        </row>
        <row r="108">
          <cell r="B108">
            <v>326</v>
          </cell>
          <cell r="C108" t="str">
            <v>.</v>
          </cell>
          <cell r="D108">
            <v>131122</v>
          </cell>
          <cell r="E108" t="str">
            <v>F-BK</v>
          </cell>
          <cell r="F108">
            <v>43211</v>
          </cell>
          <cell r="G108">
            <v>0.75</v>
          </cell>
          <cell r="H108">
            <v>10067</v>
          </cell>
          <cell r="I108" t="str">
            <v>SG Waldkirch/Denzlingen</v>
          </cell>
          <cell r="J108" t="str">
            <v>HSV Schopfheim</v>
          </cell>
          <cell r="K108" t="str">
            <v>Kastelberghalle</v>
          </cell>
          <cell r="L108">
            <v>79183</v>
          </cell>
          <cell r="M108" t="str">
            <v>Waldkirch</v>
          </cell>
        </row>
        <row r="109">
          <cell r="B109">
            <v>337</v>
          </cell>
          <cell r="C109" t="str">
            <v>.</v>
          </cell>
          <cell r="D109">
            <v>131129</v>
          </cell>
          <cell r="E109" t="str">
            <v>F-BK</v>
          </cell>
          <cell r="F109">
            <v>43218</v>
          </cell>
          <cell r="G109">
            <v>0.75</v>
          </cell>
          <cell r="H109">
            <v>10078</v>
          </cell>
          <cell r="I109" t="str">
            <v>ESV Weil am Rhein</v>
          </cell>
          <cell r="J109" t="str">
            <v>SG Waldkirch/Denzlingen</v>
          </cell>
          <cell r="K109" t="str">
            <v>Sporthalle</v>
          </cell>
          <cell r="L109">
            <v>79576</v>
          </cell>
          <cell r="M109" t="str">
            <v>Weil am Rhein</v>
          </cell>
        </row>
        <row r="110">
          <cell r="B110">
            <v>342</v>
          </cell>
          <cell r="C110" t="str">
            <v>.</v>
          </cell>
          <cell r="D110">
            <v>131132</v>
          </cell>
          <cell r="E110" t="str">
            <v>F-BK</v>
          </cell>
          <cell r="F110">
            <v>43225</v>
          </cell>
          <cell r="G110">
            <v>0.6875</v>
          </cell>
          <cell r="H110">
            <v>10056</v>
          </cell>
          <cell r="I110" t="str">
            <v>TV Frbg.-St.Georgen</v>
          </cell>
          <cell r="J110" t="str">
            <v>SG Waldkirch/Denzlingen</v>
          </cell>
          <cell r="K110" t="str">
            <v>Sporthalle Staudinger</v>
          </cell>
          <cell r="L110">
            <v>79115</v>
          </cell>
          <cell r="M110" t="str">
            <v>Freiburg</v>
          </cell>
        </row>
        <row r="111">
          <cell r="B111">
            <v>28</v>
          </cell>
          <cell r="C111" t="str">
            <v>.</v>
          </cell>
          <cell r="D111">
            <v>132004</v>
          </cell>
          <cell r="E111" t="str">
            <v>mJA-BK-N</v>
          </cell>
          <cell r="F111">
            <v>43009</v>
          </cell>
          <cell r="G111">
            <v>0.5277777777777778</v>
          </cell>
          <cell r="H111">
            <v>10048</v>
          </cell>
          <cell r="I111" t="str">
            <v>TV Bötzingen</v>
          </cell>
          <cell r="J111" t="str">
            <v>SG Waldkirch/Denzlingen</v>
          </cell>
          <cell r="K111" t="str">
            <v>Adam-Treiber-Halle</v>
          </cell>
          <cell r="L111">
            <v>79268</v>
          </cell>
          <cell r="M111" t="str">
            <v>Bötzingen</v>
          </cell>
        </row>
        <row r="112">
          <cell r="B112">
            <v>40</v>
          </cell>
          <cell r="C112" t="str">
            <v>.</v>
          </cell>
          <cell r="D112">
            <v>132006</v>
          </cell>
          <cell r="E112" t="str">
            <v>mJA-BK-N</v>
          </cell>
          <cell r="F112">
            <v>43011</v>
          </cell>
          <cell r="G112">
            <v>0.7916666666666666</v>
          </cell>
          <cell r="H112">
            <v>10067</v>
          </cell>
          <cell r="I112" t="str">
            <v>SG Waldkirch/Denzlingen</v>
          </cell>
          <cell r="J112" t="str">
            <v>Freiburger TS 1844</v>
          </cell>
          <cell r="K112" t="str">
            <v>Kastelberghalle</v>
          </cell>
          <cell r="L112">
            <v>79183</v>
          </cell>
          <cell r="M112" t="str">
            <v>Waldkirch</v>
          </cell>
        </row>
        <row r="113">
          <cell r="B113">
            <v>50</v>
          </cell>
          <cell r="C113" t="str">
            <v>.</v>
          </cell>
          <cell r="D113">
            <v>132009</v>
          </cell>
          <cell r="E113" t="str">
            <v>mJA-BK-N</v>
          </cell>
          <cell r="F113">
            <v>43022</v>
          </cell>
          <cell r="G113">
            <v>0.5729166666666666</v>
          </cell>
          <cell r="H113">
            <v>10049</v>
          </cell>
          <cell r="I113" t="str">
            <v>SG Waldkirch/Denzlingen</v>
          </cell>
          <cell r="J113" t="str">
            <v>TuS Ringsheim</v>
          </cell>
          <cell r="K113" t="str">
            <v>Sporthalle</v>
          </cell>
          <cell r="L113">
            <v>79211</v>
          </cell>
          <cell r="M113" t="str">
            <v>Denzlingen</v>
          </cell>
        </row>
        <row r="114">
          <cell r="B114">
            <v>74</v>
          </cell>
          <cell r="C114" t="str">
            <v>.</v>
          </cell>
          <cell r="D114">
            <v>132010</v>
          </cell>
          <cell r="E114" t="str">
            <v>mJA-BK-N</v>
          </cell>
          <cell r="F114">
            <v>43030</v>
          </cell>
          <cell r="G114">
            <v>0.8333333333333334</v>
          </cell>
          <cell r="H114">
            <v>10059</v>
          </cell>
          <cell r="I114" t="str">
            <v>SG Kenzingen/Herbolzheim</v>
          </cell>
          <cell r="J114" t="str">
            <v>SG Waldkirch/Denzlingen</v>
          </cell>
          <cell r="K114" t="str">
            <v>Üsenberghalle</v>
          </cell>
          <cell r="L114">
            <v>79341</v>
          </cell>
          <cell r="M114" t="str">
            <v>Kenzingen</v>
          </cell>
        </row>
        <row r="115">
          <cell r="B115">
            <v>78</v>
          </cell>
          <cell r="C115" t="str">
            <v>.</v>
          </cell>
          <cell r="D115">
            <v>132013</v>
          </cell>
          <cell r="E115" t="str">
            <v>mJA-BK-N</v>
          </cell>
          <cell r="F115">
            <v>43036</v>
          </cell>
          <cell r="G115">
            <v>0.6736111111111112</v>
          </cell>
          <cell r="H115">
            <v>10067</v>
          </cell>
          <cell r="I115" t="str">
            <v>SG Waldkirch/Denzlingen</v>
          </cell>
          <cell r="J115" t="str">
            <v>SF Eintr. Freiburg</v>
          </cell>
          <cell r="K115" t="str">
            <v>Kastelberghalle</v>
          </cell>
          <cell r="L115">
            <v>79183</v>
          </cell>
          <cell r="M115" t="str">
            <v>Waldkirch</v>
          </cell>
        </row>
        <row r="116">
          <cell r="B116">
            <v>109</v>
          </cell>
          <cell r="C116" t="str">
            <v>.</v>
          </cell>
          <cell r="D116">
            <v>132015</v>
          </cell>
          <cell r="E116" t="str">
            <v>mJA-BK-N</v>
          </cell>
          <cell r="F116">
            <v>43051</v>
          </cell>
          <cell r="G116">
            <v>0.6666666666666666</v>
          </cell>
          <cell r="H116">
            <v>10052</v>
          </cell>
          <cell r="I116" t="str">
            <v>SF Eintr. Freiburg</v>
          </cell>
          <cell r="J116" t="str">
            <v>SG Waldkirch/Denzlingen</v>
          </cell>
          <cell r="K116" t="str">
            <v>Wentzingerhalle</v>
          </cell>
          <cell r="L116">
            <v>79110</v>
          </cell>
          <cell r="M116" t="str">
            <v>Freiburg</v>
          </cell>
        </row>
        <row r="117">
          <cell r="B117">
            <v>129</v>
          </cell>
          <cell r="C117" t="str">
            <v>.</v>
          </cell>
          <cell r="D117">
            <v>132019</v>
          </cell>
          <cell r="E117" t="str">
            <v>mJA-BK-N</v>
          </cell>
          <cell r="F117">
            <v>43064</v>
          </cell>
          <cell r="G117">
            <v>0.625</v>
          </cell>
          <cell r="H117">
            <v>10064</v>
          </cell>
          <cell r="I117" t="str">
            <v>TuS Ringsheim</v>
          </cell>
          <cell r="J117" t="str">
            <v>SG Waldkirch/Denzlingen</v>
          </cell>
          <cell r="K117" t="str">
            <v>Kahlenberghalle</v>
          </cell>
          <cell r="L117">
            <v>77975</v>
          </cell>
          <cell r="M117" t="str">
            <v>Ringsheim</v>
          </cell>
        </row>
        <row r="118">
          <cell r="B118">
            <v>187</v>
          </cell>
          <cell r="C118" t="str">
            <v>.</v>
          </cell>
          <cell r="D118">
            <v>132025</v>
          </cell>
          <cell r="E118" t="str">
            <v>mJA-BK-N</v>
          </cell>
          <cell r="F118">
            <v>43120</v>
          </cell>
          <cell r="G118">
            <v>0.548611111111111</v>
          </cell>
          <cell r="H118">
            <v>10055</v>
          </cell>
          <cell r="I118" t="str">
            <v>Freiburger TS 1844</v>
          </cell>
          <cell r="J118" t="str">
            <v>SG Waldkirch/Denzlingen</v>
          </cell>
          <cell r="K118" t="str">
            <v>Burdahalle</v>
          </cell>
          <cell r="L118">
            <v>79117</v>
          </cell>
          <cell r="M118" t="str">
            <v>Freiburg</v>
          </cell>
        </row>
        <row r="119">
          <cell r="B119">
            <v>205</v>
          </cell>
          <cell r="C119" t="str">
            <v>.</v>
          </cell>
          <cell r="D119">
            <v>132028</v>
          </cell>
          <cell r="E119" t="str">
            <v>mJA-BK-N</v>
          </cell>
          <cell r="F119">
            <v>43128</v>
          </cell>
          <cell r="G119">
            <v>0.7708333333333334</v>
          </cell>
          <cell r="H119">
            <v>10067</v>
          </cell>
          <cell r="I119" t="str">
            <v>SG Waldkirch/Denzlingen</v>
          </cell>
          <cell r="J119" t="str">
            <v>TV Bötzingen</v>
          </cell>
          <cell r="K119" t="str">
            <v>Kastelberghalle</v>
          </cell>
          <cell r="L119">
            <v>79183</v>
          </cell>
          <cell r="M119" t="str">
            <v>Waldkirch</v>
          </cell>
        </row>
        <row r="120">
          <cell r="B120">
            <v>211</v>
          </cell>
          <cell r="C120" t="str">
            <v>.</v>
          </cell>
          <cell r="D120">
            <v>132029</v>
          </cell>
          <cell r="E120" t="str">
            <v>mJA-BK-N</v>
          </cell>
          <cell r="F120">
            <v>43134</v>
          </cell>
          <cell r="G120">
            <v>0.6736111111111112</v>
          </cell>
          <cell r="H120">
            <v>10067</v>
          </cell>
          <cell r="I120" t="str">
            <v>SG Waldkirch/Denzlingen</v>
          </cell>
          <cell r="J120" t="str">
            <v>SG Kenzingen/Herbolzheim</v>
          </cell>
          <cell r="K120" t="str">
            <v>Kastelberghalle</v>
          </cell>
          <cell r="L120">
            <v>79183</v>
          </cell>
          <cell r="M120" t="str">
            <v>Waldkirch</v>
          </cell>
        </row>
        <row r="121">
          <cell r="B121">
            <v>232</v>
          </cell>
          <cell r="C121" t="str">
            <v>.</v>
          </cell>
          <cell r="D121">
            <v>132034</v>
          </cell>
          <cell r="E121" t="str">
            <v>mJA-BK-T</v>
          </cell>
          <cell r="F121">
            <v>43155</v>
          </cell>
          <cell r="G121">
            <v>0.5555555555555556</v>
          </cell>
          <cell r="H121">
            <v>10049</v>
          </cell>
          <cell r="I121" t="str">
            <v>SG Waldkirch/Denzlingen</v>
          </cell>
          <cell r="J121" t="str">
            <v>???</v>
          </cell>
          <cell r="K121" t="str">
            <v>Sporthalle</v>
          </cell>
          <cell r="L121">
            <v>79211</v>
          </cell>
          <cell r="M121" t="str">
            <v>Denzlingen</v>
          </cell>
        </row>
        <row r="122">
          <cell r="B122">
            <v>267</v>
          </cell>
          <cell r="C122" t="str">
            <v>.</v>
          </cell>
          <cell r="D122">
            <v>132041</v>
          </cell>
          <cell r="E122" t="str">
            <v>mJA-BK-T</v>
          </cell>
          <cell r="F122">
            <v>43170</v>
          </cell>
          <cell r="G122">
            <v>0.6875</v>
          </cell>
          <cell r="H122">
            <v>10067</v>
          </cell>
          <cell r="I122" t="str">
            <v>SG Waldkirch/Denzlingen</v>
          </cell>
          <cell r="J122" t="str">
            <v>???</v>
          </cell>
          <cell r="K122" t="str">
            <v>Kastelberghalle</v>
          </cell>
          <cell r="L122">
            <v>79183</v>
          </cell>
          <cell r="M122" t="str">
            <v>Waldkirch</v>
          </cell>
        </row>
        <row r="123">
          <cell r="B123">
            <v>299</v>
          </cell>
          <cell r="C123" t="str">
            <v>.</v>
          </cell>
          <cell r="D123">
            <v>132051</v>
          </cell>
          <cell r="E123" t="str">
            <v>mJA-BK-T</v>
          </cell>
          <cell r="F123">
            <v>43197</v>
          </cell>
          <cell r="G123">
            <v>0.625</v>
          </cell>
          <cell r="H123">
            <v>10067</v>
          </cell>
          <cell r="I123" t="str">
            <v>SG Waldkirch/Denzlingen</v>
          </cell>
          <cell r="J123" t="str">
            <v>???</v>
          </cell>
          <cell r="K123" t="str">
            <v>Kastelberghalle</v>
          </cell>
          <cell r="L123">
            <v>79183</v>
          </cell>
          <cell r="M123" t="str">
            <v>Waldkirch</v>
          </cell>
        </row>
        <row r="124">
          <cell r="B124">
            <v>309</v>
          </cell>
          <cell r="C124" t="str">
            <v>.</v>
          </cell>
          <cell r="D124">
            <v>132052</v>
          </cell>
          <cell r="E124" t="str">
            <v>mJA-BK-T</v>
          </cell>
          <cell r="F124">
            <v>43204</v>
          </cell>
          <cell r="G124">
            <v>0.6215277777777778</v>
          </cell>
          <cell r="H124">
            <v>10067</v>
          </cell>
          <cell r="I124" t="str">
            <v>SG Waldkirch/Denzlingen</v>
          </cell>
          <cell r="J124" t="str">
            <v>???</v>
          </cell>
          <cell r="K124" t="str">
            <v>Kastelberghalle</v>
          </cell>
          <cell r="L124">
            <v>79183</v>
          </cell>
          <cell r="M124" t="str">
            <v>Waldkirch</v>
          </cell>
        </row>
        <row r="125">
          <cell r="B125">
            <v>37</v>
          </cell>
          <cell r="C125" t="str">
            <v>.</v>
          </cell>
          <cell r="D125">
            <v>132204</v>
          </cell>
          <cell r="E125" t="str">
            <v>mJB-BK-N</v>
          </cell>
          <cell r="F125">
            <v>43011</v>
          </cell>
          <cell r="G125">
            <v>0.5416666666666666</v>
          </cell>
          <cell r="H125">
            <v>10063</v>
          </cell>
          <cell r="I125" t="str">
            <v>TuS Oberhausen</v>
          </cell>
          <cell r="J125" t="str">
            <v>SG Waldkirch/Denzlingen</v>
          </cell>
          <cell r="K125" t="str">
            <v>Rheinmatthalle</v>
          </cell>
          <cell r="L125">
            <v>79365</v>
          </cell>
          <cell r="M125" t="str">
            <v>Rheinhausen</v>
          </cell>
        </row>
        <row r="126">
          <cell r="B126">
            <v>57</v>
          </cell>
          <cell r="C126" t="str">
            <v>.</v>
          </cell>
          <cell r="D126">
            <v>132207</v>
          </cell>
          <cell r="E126" t="str">
            <v>mJB-BK-N</v>
          </cell>
          <cell r="F126">
            <v>43023</v>
          </cell>
          <cell r="G126">
            <v>0.5659722222222222</v>
          </cell>
          <cell r="H126">
            <v>10067</v>
          </cell>
          <cell r="I126" t="str">
            <v>SG Waldkirch/Denzlingen</v>
          </cell>
          <cell r="J126" t="str">
            <v>Freiburger TS 1844</v>
          </cell>
          <cell r="K126" t="str">
            <v>Kastelberghalle</v>
          </cell>
          <cell r="L126">
            <v>79183</v>
          </cell>
          <cell r="M126" t="str">
            <v>Waldkirch</v>
          </cell>
        </row>
        <row r="127">
          <cell r="B127">
            <v>63</v>
          </cell>
          <cell r="C127" t="str">
            <v>.</v>
          </cell>
          <cell r="D127">
            <v>132209</v>
          </cell>
          <cell r="E127" t="str">
            <v>mJB-BK-N</v>
          </cell>
          <cell r="F127">
            <v>43029</v>
          </cell>
          <cell r="G127">
            <v>0.6944444444444445</v>
          </cell>
          <cell r="H127">
            <v>10064</v>
          </cell>
          <cell r="I127" t="str">
            <v>TuS Ringsheim</v>
          </cell>
          <cell r="J127" t="str">
            <v>SG Waldkirch/Denzlingen</v>
          </cell>
          <cell r="K127" t="str">
            <v>Kahlenberghalle</v>
          </cell>
          <cell r="L127">
            <v>77975</v>
          </cell>
          <cell r="M127" t="str">
            <v>Ringsheim</v>
          </cell>
        </row>
        <row r="128">
          <cell r="B128">
            <v>107</v>
          </cell>
          <cell r="C128" t="str">
            <v>.</v>
          </cell>
          <cell r="D128">
            <v>132213</v>
          </cell>
          <cell r="E128" t="str">
            <v>mJB-BK-N</v>
          </cell>
          <cell r="F128">
            <v>43051</v>
          </cell>
          <cell r="G128">
            <v>0.6041666666666666</v>
          </cell>
          <cell r="H128">
            <v>10052</v>
          </cell>
          <cell r="I128" t="str">
            <v>SF Eintr. Freiburg</v>
          </cell>
          <cell r="J128" t="str">
            <v>SG Waldkirch/Denzlingen</v>
          </cell>
          <cell r="K128" t="str">
            <v>Wentzingerhalle</v>
          </cell>
          <cell r="L128">
            <v>79110</v>
          </cell>
          <cell r="M128" t="str">
            <v>Freiburg</v>
          </cell>
        </row>
        <row r="129">
          <cell r="B129">
            <v>122</v>
          </cell>
          <cell r="C129" t="str">
            <v>.</v>
          </cell>
          <cell r="D129">
            <v>132217</v>
          </cell>
          <cell r="E129" t="str">
            <v>mJB-BK-N</v>
          </cell>
          <cell r="F129">
            <v>43058</v>
          </cell>
          <cell r="G129">
            <v>0.625</v>
          </cell>
          <cell r="H129">
            <v>10067</v>
          </cell>
          <cell r="I129" t="str">
            <v>SG Waldkirch/Denzlingen</v>
          </cell>
          <cell r="J129" t="str">
            <v>TV Frbg.-St.Georgen</v>
          </cell>
          <cell r="K129" t="str">
            <v>Kastelberghalle</v>
          </cell>
          <cell r="L129">
            <v>79183</v>
          </cell>
          <cell r="M129" t="str">
            <v>Waldkirch</v>
          </cell>
        </row>
        <row r="130">
          <cell r="B130">
            <v>140</v>
          </cell>
          <cell r="C130" t="str">
            <v>.</v>
          </cell>
          <cell r="D130">
            <v>132223</v>
          </cell>
          <cell r="E130" t="str">
            <v>mJB-BK-N</v>
          </cell>
          <cell r="F130">
            <v>43065</v>
          </cell>
          <cell r="G130">
            <v>0.6666666666666666</v>
          </cell>
          <cell r="H130">
            <v>10067</v>
          </cell>
          <cell r="I130" t="str">
            <v>SG Waldkirch/Denzlingen</v>
          </cell>
          <cell r="J130" t="str">
            <v>TV Neustadt</v>
          </cell>
          <cell r="K130" t="str">
            <v>Kastelberghalle</v>
          </cell>
          <cell r="L130">
            <v>79183</v>
          </cell>
          <cell r="M130" t="str">
            <v>Waldkirch</v>
          </cell>
        </row>
        <row r="131">
          <cell r="B131">
            <v>201</v>
          </cell>
          <cell r="C131" t="str">
            <v>.</v>
          </cell>
          <cell r="D131">
            <v>132236</v>
          </cell>
          <cell r="E131" t="str">
            <v>mJB-BK-N</v>
          </cell>
          <cell r="F131">
            <v>43128</v>
          </cell>
          <cell r="G131">
            <v>0.5625</v>
          </cell>
          <cell r="H131">
            <v>10182</v>
          </cell>
          <cell r="I131" t="str">
            <v>TV Neustadt</v>
          </cell>
          <cell r="J131" t="str">
            <v>SG Waldkirch/Denzlingen</v>
          </cell>
          <cell r="K131" t="str">
            <v>Gemeinschaftshaus</v>
          </cell>
          <cell r="L131">
            <v>79831</v>
          </cell>
          <cell r="M131" t="str">
            <v>Titisee-Neustadt</v>
          </cell>
        </row>
        <row r="132">
          <cell r="B132">
            <v>233</v>
          </cell>
          <cell r="C132" t="str">
            <v>.</v>
          </cell>
          <cell r="D132">
            <v>132237</v>
          </cell>
          <cell r="E132" t="str">
            <v>mJB-BK-N</v>
          </cell>
          <cell r="F132">
            <v>43155</v>
          </cell>
          <cell r="G132">
            <v>0.6180555555555556</v>
          </cell>
          <cell r="H132">
            <v>10049</v>
          </cell>
          <cell r="I132" t="str">
            <v>SG Waldkirch/Denzlingen</v>
          </cell>
          <cell r="J132" t="str">
            <v>TuS Oberhausen</v>
          </cell>
          <cell r="K132" t="str">
            <v>Sporthalle</v>
          </cell>
          <cell r="L132">
            <v>79211</v>
          </cell>
          <cell r="M132" t="str">
            <v>Denzlingen</v>
          </cell>
        </row>
        <row r="133">
          <cell r="B133">
            <v>245</v>
          </cell>
          <cell r="C133" t="str">
            <v>.</v>
          </cell>
          <cell r="D133">
            <v>132241</v>
          </cell>
          <cell r="E133" t="str">
            <v>mJB-BK-N</v>
          </cell>
          <cell r="F133">
            <v>43162</v>
          </cell>
          <cell r="G133">
            <v>0.5729166666666666</v>
          </cell>
          <cell r="H133">
            <v>10055</v>
          </cell>
          <cell r="I133" t="str">
            <v>Freiburger TS 1844</v>
          </cell>
          <cell r="J133" t="str">
            <v>SG Waldkirch/Denzlingen</v>
          </cell>
          <cell r="K133" t="str">
            <v>Burdahalle</v>
          </cell>
          <cell r="L133">
            <v>79117</v>
          </cell>
          <cell r="M133" t="str">
            <v>Freiburg</v>
          </cell>
        </row>
        <row r="134">
          <cell r="B134">
            <v>258</v>
          </cell>
          <cell r="C134" t="str">
            <v>.</v>
          </cell>
          <cell r="D134">
            <v>132245</v>
          </cell>
          <cell r="E134" t="str">
            <v>mJB-BK-N</v>
          </cell>
          <cell r="F134">
            <v>43169</v>
          </cell>
          <cell r="G134">
            <v>0.5625</v>
          </cell>
          <cell r="H134">
            <v>10067</v>
          </cell>
          <cell r="I134" t="str">
            <v>SG Waldkirch/Denzlingen</v>
          </cell>
          <cell r="J134" t="str">
            <v>TuS Ringsheim</v>
          </cell>
          <cell r="K134" t="str">
            <v>Kastelberghalle</v>
          </cell>
          <cell r="L134">
            <v>79183</v>
          </cell>
          <cell r="M134" t="str">
            <v>Waldkirch</v>
          </cell>
        </row>
        <row r="135">
          <cell r="B135">
            <v>285</v>
          </cell>
          <cell r="C135" t="str">
            <v>.</v>
          </cell>
          <cell r="D135">
            <v>132251</v>
          </cell>
          <cell r="E135" t="str">
            <v>mJB-BK-N</v>
          </cell>
          <cell r="F135">
            <v>43184</v>
          </cell>
          <cell r="G135">
            <v>0.5069444444444444</v>
          </cell>
          <cell r="H135">
            <v>10067</v>
          </cell>
          <cell r="I135" t="str">
            <v>SG Waldkirch/Denzlingen</v>
          </cell>
          <cell r="J135" t="str">
            <v>SF Eintr. Freiburg</v>
          </cell>
          <cell r="K135" t="str">
            <v>Kastelberghalle</v>
          </cell>
          <cell r="L135">
            <v>79183</v>
          </cell>
          <cell r="M135" t="str">
            <v>Waldkirch</v>
          </cell>
        </row>
        <row r="136">
          <cell r="B136">
            <v>307</v>
          </cell>
          <cell r="C136" t="str">
            <v>.</v>
          </cell>
          <cell r="D136">
            <v>132256</v>
          </cell>
          <cell r="E136" t="str">
            <v>mJB-BK-N</v>
          </cell>
          <cell r="F136">
            <v>43204</v>
          </cell>
          <cell r="G136">
            <v>0.5625</v>
          </cell>
          <cell r="H136">
            <v>10056</v>
          </cell>
          <cell r="I136" t="str">
            <v>TV Frbg.-St.Georgen</v>
          </cell>
          <cell r="J136" t="str">
            <v>SG Waldkirch/Denzlingen</v>
          </cell>
          <cell r="K136" t="str">
            <v>Sporthalle Staudinger</v>
          </cell>
          <cell r="L136">
            <v>79115</v>
          </cell>
          <cell r="M136" t="str">
            <v>Freiburg</v>
          </cell>
        </row>
        <row r="137">
          <cell r="B137">
            <v>38</v>
          </cell>
          <cell r="C137" t="str">
            <v>.</v>
          </cell>
          <cell r="D137">
            <v>132403</v>
          </cell>
          <cell r="E137" t="str">
            <v>mJC-BK-N</v>
          </cell>
          <cell r="F137">
            <v>43011</v>
          </cell>
          <cell r="G137">
            <v>0.576388888888889</v>
          </cell>
          <cell r="H137">
            <v>10067</v>
          </cell>
          <cell r="I137" t="str">
            <v>SG Waldkirch/Denzlingen</v>
          </cell>
          <cell r="J137" t="str">
            <v>TuS Oberhausen</v>
          </cell>
          <cell r="K137" t="str">
            <v>Kastelberghalle</v>
          </cell>
          <cell r="L137">
            <v>79183</v>
          </cell>
          <cell r="M137" t="str">
            <v>Waldkirch</v>
          </cell>
        </row>
        <row r="138">
          <cell r="B138">
            <v>41</v>
          </cell>
          <cell r="C138" t="str">
            <v>.</v>
          </cell>
          <cell r="D138">
            <v>132404</v>
          </cell>
          <cell r="E138" t="str">
            <v>mJC-BK-N</v>
          </cell>
          <cell r="F138">
            <v>43015</v>
          </cell>
          <cell r="G138">
            <v>0.4583333333333333</v>
          </cell>
          <cell r="H138">
            <v>10059</v>
          </cell>
          <cell r="I138" t="str">
            <v>SG Kenzingen/Herbolzheim</v>
          </cell>
          <cell r="J138" t="str">
            <v>SG Waldkirch/Denzlingen</v>
          </cell>
          <cell r="K138" t="str">
            <v>Üsenberghalle</v>
          </cell>
          <cell r="L138">
            <v>79341</v>
          </cell>
          <cell r="M138" t="str">
            <v>Kenzingen</v>
          </cell>
        </row>
        <row r="139">
          <cell r="B139">
            <v>49</v>
          </cell>
          <cell r="C139" t="str">
            <v>.</v>
          </cell>
          <cell r="D139">
            <v>132406</v>
          </cell>
          <cell r="E139" t="str">
            <v>mJC-BK-N</v>
          </cell>
          <cell r="F139">
            <v>43022</v>
          </cell>
          <cell r="G139">
            <v>0.513888888888889</v>
          </cell>
          <cell r="H139">
            <v>10049</v>
          </cell>
          <cell r="I139" t="str">
            <v>SG Waldkirch/Denzlingen</v>
          </cell>
          <cell r="J139" t="str">
            <v>SG Köndringen/Teningen 2</v>
          </cell>
          <cell r="K139" t="str">
            <v>Sporthalle</v>
          </cell>
          <cell r="L139">
            <v>79211</v>
          </cell>
          <cell r="M139" t="str">
            <v>Denzlingen</v>
          </cell>
        </row>
        <row r="140">
          <cell r="B140">
            <v>93</v>
          </cell>
          <cell r="C140" t="str">
            <v>.</v>
          </cell>
          <cell r="D140">
            <v>132412</v>
          </cell>
          <cell r="E140" t="str">
            <v>mJC-BK-N</v>
          </cell>
          <cell r="F140">
            <v>43044</v>
          </cell>
          <cell r="G140">
            <v>0.6805555555555555</v>
          </cell>
          <cell r="H140">
            <v>10067</v>
          </cell>
          <cell r="I140" t="str">
            <v>SG Waldkirch/Denzlingen</v>
          </cell>
          <cell r="J140" t="str">
            <v>TV Bötzingen</v>
          </cell>
          <cell r="K140" t="str">
            <v>Kastelberghalle</v>
          </cell>
          <cell r="L140">
            <v>79183</v>
          </cell>
          <cell r="M140" t="str">
            <v>Waldkirch</v>
          </cell>
        </row>
        <row r="141">
          <cell r="B141">
            <v>108</v>
          </cell>
          <cell r="C141" t="str">
            <v>.</v>
          </cell>
          <cell r="D141">
            <v>132415</v>
          </cell>
          <cell r="E141" t="str">
            <v>mJC-BK-N</v>
          </cell>
          <cell r="F141">
            <v>43051</v>
          </cell>
          <cell r="G141">
            <v>0.65625</v>
          </cell>
          <cell r="H141">
            <v>10057</v>
          </cell>
          <cell r="I141" t="str">
            <v>TV Gundelfingen</v>
          </cell>
          <cell r="J141" t="str">
            <v>SG Waldkirch/Denzlingen</v>
          </cell>
          <cell r="K141" t="str">
            <v>Sporthalle Gymnasium</v>
          </cell>
          <cell r="L141">
            <v>79194</v>
          </cell>
          <cell r="M141" t="str">
            <v>Gundelfingen</v>
          </cell>
        </row>
        <row r="142">
          <cell r="B142">
            <v>119</v>
          </cell>
          <cell r="C142" t="str">
            <v>.</v>
          </cell>
          <cell r="D142">
            <v>132416</v>
          </cell>
          <cell r="E142" t="str">
            <v>mJC-BK-N</v>
          </cell>
          <cell r="F142">
            <v>43058</v>
          </cell>
          <cell r="G142">
            <v>0.5208333333333334</v>
          </cell>
          <cell r="H142">
            <v>10067</v>
          </cell>
          <cell r="I142" t="str">
            <v>SG Waldkirch/Denzlingen</v>
          </cell>
          <cell r="J142" t="str">
            <v>SG Kenzingen/Herbolzheim</v>
          </cell>
          <cell r="K142" t="str">
            <v>Kastelberghalle</v>
          </cell>
          <cell r="L142">
            <v>79183</v>
          </cell>
          <cell r="M142" t="str">
            <v>Waldkirch</v>
          </cell>
        </row>
        <row r="143">
          <cell r="B143">
            <v>136</v>
          </cell>
          <cell r="C143" t="str">
            <v>.</v>
          </cell>
          <cell r="D143">
            <v>132418</v>
          </cell>
          <cell r="E143" t="str">
            <v>mJC-BK-N</v>
          </cell>
          <cell r="F143">
            <v>43065</v>
          </cell>
          <cell r="G143">
            <v>0.5416666666666666</v>
          </cell>
          <cell r="H143">
            <v>10066</v>
          </cell>
          <cell r="I143" t="str">
            <v>SG Köndringen/Teningen 2</v>
          </cell>
          <cell r="J143" t="str">
            <v>SG Waldkirch/Denzlingen</v>
          </cell>
          <cell r="K143" t="str">
            <v>Ludwig-Jahn-Halle</v>
          </cell>
          <cell r="L143">
            <v>79331</v>
          </cell>
          <cell r="M143" t="str">
            <v>Teningen</v>
          </cell>
        </row>
        <row r="144">
          <cell r="B144">
            <v>170</v>
          </cell>
          <cell r="C144" t="str">
            <v>.</v>
          </cell>
          <cell r="D144">
            <v>132424</v>
          </cell>
          <cell r="E144" t="str">
            <v>mJC-BK-N</v>
          </cell>
          <cell r="F144">
            <v>43114</v>
          </cell>
          <cell r="G144">
            <v>0.5</v>
          </cell>
          <cell r="H144">
            <v>10048</v>
          </cell>
          <cell r="I144" t="str">
            <v>TV Bötzingen</v>
          </cell>
          <cell r="J144" t="str">
            <v>SG Waldkirch/Denzlingen</v>
          </cell>
          <cell r="K144" t="str">
            <v>Adam-Treiber-Halle</v>
          </cell>
          <cell r="L144">
            <v>79268</v>
          </cell>
          <cell r="M144" t="str">
            <v>Bötzingen</v>
          </cell>
        </row>
        <row r="145">
          <cell r="B145">
            <v>195</v>
          </cell>
          <cell r="C145" t="str">
            <v>.</v>
          </cell>
          <cell r="D145">
            <v>132426</v>
          </cell>
          <cell r="E145" t="str">
            <v>mJC-BK-N</v>
          </cell>
          <cell r="F145">
            <v>43121</v>
          </cell>
          <cell r="G145">
            <v>0.5416666666666666</v>
          </cell>
          <cell r="H145">
            <v>10063</v>
          </cell>
          <cell r="I145" t="str">
            <v>TuS Oberhausen</v>
          </cell>
          <cell r="J145" t="str">
            <v>SG Waldkirch/Denzlingen</v>
          </cell>
          <cell r="K145" t="str">
            <v>Rheinmatthalle</v>
          </cell>
          <cell r="L145">
            <v>79365</v>
          </cell>
          <cell r="M145" t="str">
            <v>Rheinhausen</v>
          </cell>
        </row>
        <row r="146">
          <cell r="B146">
            <v>208</v>
          </cell>
          <cell r="C146" t="str">
            <v>.</v>
          </cell>
          <cell r="D146">
            <v>132428</v>
          </cell>
          <cell r="E146" t="str">
            <v>mJC-BK-N</v>
          </cell>
          <cell r="F146">
            <v>43134</v>
          </cell>
          <cell r="G146">
            <v>0.5590277777777778</v>
          </cell>
          <cell r="H146">
            <v>10067</v>
          </cell>
          <cell r="I146" t="str">
            <v>SG Waldkirch/Denzlingen</v>
          </cell>
          <cell r="J146" t="str">
            <v>TV Gundelfingen</v>
          </cell>
          <cell r="K146" t="str">
            <v>Kastelberghalle</v>
          </cell>
          <cell r="L146">
            <v>79183</v>
          </cell>
          <cell r="M146" t="str">
            <v>Waldkirch</v>
          </cell>
        </row>
        <row r="147">
          <cell r="B147">
            <v>230</v>
          </cell>
          <cell r="C147" t="str">
            <v>.</v>
          </cell>
          <cell r="D147">
            <v>132433</v>
          </cell>
          <cell r="E147" t="str">
            <v>mJC-BK-T</v>
          </cell>
          <cell r="F147">
            <v>43155</v>
          </cell>
          <cell r="G147">
            <v>0.5</v>
          </cell>
          <cell r="H147">
            <v>10049</v>
          </cell>
          <cell r="I147" t="str">
            <v>SG Waldkirch/Denzlingen</v>
          </cell>
          <cell r="J147" t="str">
            <v>???</v>
          </cell>
          <cell r="K147" t="str">
            <v>Sporthalle</v>
          </cell>
          <cell r="L147">
            <v>79211</v>
          </cell>
          <cell r="M147" t="str">
            <v>Denzlingen</v>
          </cell>
        </row>
        <row r="148">
          <cell r="B148">
            <v>257</v>
          </cell>
          <cell r="C148" t="str">
            <v>.</v>
          </cell>
          <cell r="D148">
            <v>132440</v>
          </cell>
          <cell r="E148" t="str">
            <v>mJC-BK-T</v>
          </cell>
          <cell r="F148">
            <v>43169</v>
          </cell>
          <cell r="G148">
            <v>0.5069444444444444</v>
          </cell>
          <cell r="H148">
            <v>10067</v>
          </cell>
          <cell r="I148" t="str">
            <v>SG Waldkirch/Denzlingen</v>
          </cell>
          <cell r="J148" t="str">
            <v>???</v>
          </cell>
          <cell r="K148" t="str">
            <v>Kastelberghalle</v>
          </cell>
          <cell r="L148">
            <v>79183</v>
          </cell>
          <cell r="M148" t="str">
            <v>Waldkirch</v>
          </cell>
        </row>
        <row r="149">
          <cell r="B149">
            <v>306</v>
          </cell>
          <cell r="C149" t="str">
            <v>.</v>
          </cell>
          <cell r="D149">
            <v>132450</v>
          </cell>
          <cell r="E149" t="str">
            <v>mJC-BK-T</v>
          </cell>
          <cell r="F149">
            <v>43204</v>
          </cell>
          <cell r="G149">
            <v>0.5590277777777778</v>
          </cell>
          <cell r="H149">
            <v>10067</v>
          </cell>
          <cell r="I149" t="str">
            <v>SG Waldkirch/Denzlingen</v>
          </cell>
          <cell r="J149" t="str">
            <v>???</v>
          </cell>
          <cell r="K149" t="str">
            <v>Kastelberghalle</v>
          </cell>
          <cell r="L149">
            <v>79183</v>
          </cell>
          <cell r="M149" t="str">
            <v>Waldkirch</v>
          </cell>
        </row>
        <row r="150">
          <cell r="B150">
            <v>321</v>
          </cell>
          <cell r="C150" t="str">
            <v>.</v>
          </cell>
          <cell r="D150">
            <v>132453</v>
          </cell>
          <cell r="E150" t="str">
            <v>mJC-BK-T</v>
          </cell>
          <cell r="F150">
            <v>43211</v>
          </cell>
          <cell r="G150">
            <v>0.4548611111111111</v>
          </cell>
          <cell r="H150">
            <v>10067</v>
          </cell>
          <cell r="I150" t="str">
            <v>SG Waldkirch/Denzlingen</v>
          </cell>
          <cell r="J150" t="str">
            <v>???</v>
          </cell>
          <cell r="K150" t="str">
            <v>Kastelberghalle</v>
          </cell>
          <cell r="L150">
            <v>79183</v>
          </cell>
          <cell r="M150" t="str">
            <v>Waldkirch</v>
          </cell>
        </row>
        <row r="151">
          <cell r="B151">
            <v>45</v>
          </cell>
          <cell r="C151" t="str">
            <v>.</v>
          </cell>
          <cell r="D151">
            <v>133204</v>
          </cell>
          <cell r="E151" t="str">
            <v>mJD-KK-N</v>
          </cell>
          <cell r="F151">
            <v>43016</v>
          </cell>
          <cell r="G151">
            <v>0.5625</v>
          </cell>
          <cell r="H151">
            <v>10048</v>
          </cell>
          <cell r="I151" t="str">
            <v>TV Bötzingen</v>
          </cell>
          <cell r="J151" t="str">
            <v>SG Waldkirch/Denzlingen</v>
          </cell>
          <cell r="K151" t="str">
            <v>Adam-Treiber-Halle</v>
          </cell>
          <cell r="L151">
            <v>79268</v>
          </cell>
          <cell r="M151" t="str">
            <v>Bötzingen</v>
          </cell>
        </row>
        <row r="152">
          <cell r="B152">
            <v>56</v>
          </cell>
          <cell r="C152" t="str">
            <v>.</v>
          </cell>
          <cell r="D152">
            <v>133207</v>
          </cell>
          <cell r="E152" t="str">
            <v>mJD-KK-N</v>
          </cell>
          <cell r="F152">
            <v>43023</v>
          </cell>
          <cell r="G152">
            <v>0.513888888888889</v>
          </cell>
          <cell r="H152">
            <v>10067</v>
          </cell>
          <cell r="I152" t="str">
            <v>SG Waldkirch/Denzlingen</v>
          </cell>
          <cell r="J152" t="str">
            <v>HC Emmendingen</v>
          </cell>
          <cell r="K152" t="str">
            <v>Kastelberghalle</v>
          </cell>
          <cell r="L152">
            <v>79183</v>
          </cell>
          <cell r="M152" t="str">
            <v>Waldkirch</v>
          </cell>
        </row>
        <row r="153">
          <cell r="B153">
            <v>69</v>
          </cell>
          <cell r="C153" t="str">
            <v>.</v>
          </cell>
          <cell r="D153">
            <v>133210</v>
          </cell>
          <cell r="E153" t="str">
            <v>mJD-KK-N</v>
          </cell>
          <cell r="F153">
            <v>43030</v>
          </cell>
          <cell r="G153">
            <v>0.576388888888889</v>
          </cell>
          <cell r="H153">
            <v>10182</v>
          </cell>
          <cell r="I153" t="str">
            <v>TV Neustadt</v>
          </cell>
          <cell r="J153" t="str">
            <v>SG Waldkirch/Denzlingen</v>
          </cell>
          <cell r="K153" t="str">
            <v>Gemeinschaftshaus</v>
          </cell>
          <cell r="L153">
            <v>79831</v>
          </cell>
          <cell r="M153" t="str">
            <v>Titisee-Neustadt</v>
          </cell>
        </row>
        <row r="154">
          <cell r="B154">
            <v>89</v>
          </cell>
          <cell r="C154" t="str">
            <v>.</v>
          </cell>
          <cell r="D154">
            <v>133211</v>
          </cell>
          <cell r="E154" t="str">
            <v>mJD-KK-N</v>
          </cell>
          <cell r="F154">
            <v>43044</v>
          </cell>
          <cell r="G154">
            <v>0.4895833333333333</v>
          </cell>
          <cell r="H154">
            <v>10066</v>
          </cell>
          <cell r="I154" t="str">
            <v>SG Köndringen/Teningen 2</v>
          </cell>
          <cell r="J154" t="str">
            <v>SG Waldkirch/Denzlingen</v>
          </cell>
          <cell r="K154" t="str">
            <v>Ludwig-Jahn-Halle</v>
          </cell>
          <cell r="L154">
            <v>79331</v>
          </cell>
          <cell r="M154" t="str">
            <v>Teningen</v>
          </cell>
        </row>
        <row r="155">
          <cell r="B155">
            <v>153</v>
          </cell>
          <cell r="C155" t="str">
            <v>.</v>
          </cell>
          <cell r="D155">
            <v>133212</v>
          </cell>
          <cell r="E155" t="str">
            <v>mJD-KK-N</v>
          </cell>
          <cell r="F155">
            <v>43085</v>
          </cell>
          <cell r="G155">
            <v>0.6319444444444444</v>
          </cell>
          <cell r="H155">
            <v>10064</v>
          </cell>
          <cell r="I155" t="str">
            <v>TuS Ringsheim</v>
          </cell>
          <cell r="J155" t="str">
            <v>SG Waldkirch/Denzlingen</v>
          </cell>
          <cell r="K155" t="str">
            <v>Kahlenberghalle</v>
          </cell>
          <cell r="L155">
            <v>77975</v>
          </cell>
          <cell r="M155" t="str">
            <v>Ringsheim</v>
          </cell>
        </row>
        <row r="156">
          <cell r="B156">
            <v>118</v>
          </cell>
          <cell r="C156" t="str">
            <v>.</v>
          </cell>
          <cell r="D156">
            <v>133215</v>
          </cell>
          <cell r="E156" t="str">
            <v>mJD-KK-N</v>
          </cell>
          <cell r="F156">
            <v>43058</v>
          </cell>
          <cell r="G156">
            <v>0.47222222222222227</v>
          </cell>
          <cell r="H156">
            <v>10067</v>
          </cell>
          <cell r="I156" t="str">
            <v>SG Waldkirch/Denzlingen</v>
          </cell>
          <cell r="J156" t="str">
            <v>TuS Ringsheim</v>
          </cell>
          <cell r="K156" t="str">
            <v>Kastelberghalle</v>
          </cell>
          <cell r="L156">
            <v>79183</v>
          </cell>
          <cell r="M156" t="str">
            <v>Waldkirch</v>
          </cell>
        </row>
        <row r="157">
          <cell r="B157">
            <v>138</v>
          </cell>
          <cell r="C157" t="str">
            <v>.</v>
          </cell>
          <cell r="D157">
            <v>133218</v>
          </cell>
          <cell r="E157" t="str">
            <v>mJD-KK-N</v>
          </cell>
          <cell r="F157">
            <v>43065</v>
          </cell>
          <cell r="G157">
            <v>0.607638888888889</v>
          </cell>
          <cell r="H157">
            <v>10067</v>
          </cell>
          <cell r="I157" t="str">
            <v>SG Waldkirch/Denzlingen</v>
          </cell>
          <cell r="J157" t="str">
            <v>TV Neustadt</v>
          </cell>
          <cell r="K157" t="str">
            <v>Kastelberghalle</v>
          </cell>
          <cell r="L157">
            <v>79183</v>
          </cell>
          <cell r="M157" t="str">
            <v>Waldkirch</v>
          </cell>
        </row>
        <row r="158">
          <cell r="B158">
            <v>171</v>
          </cell>
          <cell r="C158" t="str">
            <v>.</v>
          </cell>
          <cell r="D158">
            <v>133224</v>
          </cell>
          <cell r="E158" t="str">
            <v>mJD-KK-N</v>
          </cell>
          <cell r="F158">
            <v>43114</v>
          </cell>
          <cell r="G158">
            <v>0.576388888888889</v>
          </cell>
          <cell r="H158">
            <v>10193</v>
          </cell>
          <cell r="I158" t="str">
            <v>HC Emmendingen</v>
          </cell>
          <cell r="J158" t="str">
            <v>SG Waldkirch/Denzlingen</v>
          </cell>
          <cell r="K158" t="str">
            <v>Goethehalle</v>
          </cell>
          <cell r="L158">
            <v>79312</v>
          </cell>
          <cell r="M158" t="str">
            <v>Emmendingen</v>
          </cell>
        </row>
        <row r="159">
          <cell r="B159">
            <v>188</v>
          </cell>
          <cell r="C159" t="str">
            <v>.</v>
          </cell>
          <cell r="D159">
            <v>133226</v>
          </cell>
          <cell r="E159" t="str">
            <v>mJD-KK-N</v>
          </cell>
          <cell r="F159">
            <v>43120</v>
          </cell>
          <cell r="G159">
            <v>0.5729166666666666</v>
          </cell>
          <cell r="H159">
            <v>10067</v>
          </cell>
          <cell r="I159" t="str">
            <v>SG Waldkirch/Denzlingen</v>
          </cell>
          <cell r="J159" t="str">
            <v>TV Bötzingen</v>
          </cell>
          <cell r="K159" t="str">
            <v>Kastelberghalle</v>
          </cell>
          <cell r="L159">
            <v>79183</v>
          </cell>
          <cell r="M159" t="str">
            <v>Waldkirch</v>
          </cell>
        </row>
        <row r="160">
          <cell r="B160">
            <v>202</v>
          </cell>
          <cell r="C160" t="str">
            <v>.</v>
          </cell>
          <cell r="D160">
            <v>133228</v>
          </cell>
          <cell r="E160" t="str">
            <v>mJD-KK-N</v>
          </cell>
          <cell r="F160">
            <v>43128</v>
          </cell>
          <cell r="G160">
            <v>0.5694444444444444</v>
          </cell>
          <cell r="H160">
            <v>10067</v>
          </cell>
          <cell r="I160" t="str">
            <v>SG Waldkirch/Denzlingen</v>
          </cell>
          <cell r="J160" t="str">
            <v>SG Köndringen/Teningen 2</v>
          </cell>
          <cell r="K160" t="str">
            <v>Kastelberghalle</v>
          </cell>
          <cell r="L160">
            <v>79183</v>
          </cell>
          <cell r="M160" t="str">
            <v>Waldkirch</v>
          </cell>
        </row>
        <row r="161">
          <cell r="B161">
            <v>239</v>
          </cell>
          <cell r="C161" t="str">
            <v>.</v>
          </cell>
          <cell r="D161">
            <v>133232</v>
          </cell>
          <cell r="E161" t="str">
            <v>mJD-KK-N</v>
          </cell>
          <cell r="F161">
            <v>43156</v>
          </cell>
          <cell r="G161">
            <v>0.5416666666666666</v>
          </cell>
          <cell r="H161">
            <v>10049</v>
          </cell>
          <cell r="I161" t="str">
            <v>SG Waldkirch/Denzlingen</v>
          </cell>
          <cell r="J161" t="str">
            <v>TV Neustadt</v>
          </cell>
          <cell r="K161" t="str">
            <v>Sporthalle</v>
          </cell>
          <cell r="L161">
            <v>79211</v>
          </cell>
          <cell r="M161" t="str">
            <v>Denzlingen</v>
          </cell>
        </row>
        <row r="162">
          <cell r="B162">
            <v>254</v>
          </cell>
          <cell r="C162" t="str">
            <v>.</v>
          </cell>
          <cell r="D162">
            <v>133236</v>
          </cell>
          <cell r="E162" t="str">
            <v>mJD-KK-N</v>
          </cell>
          <cell r="F162">
            <v>43163</v>
          </cell>
          <cell r="G162">
            <v>0.638888888888889</v>
          </cell>
          <cell r="H162">
            <v>10050</v>
          </cell>
          <cell r="I162" t="str">
            <v>HC Emmendingen</v>
          </cell>
          <cell r="J162" t="str">
            <v>SG Waldkirch/Denzlingen</v>
          </cell>
          <cell r="K162" t="str">
            <v>Karl-Faller-Halle</v>
          </cell>
          <cell r="L162">
            <v>79312</v>
          </cell>
          <cell r="M162" t="str">
            <v>Emmendingen</v>
          </cell>
        </row>
        <row r="163">
          <cell r="B163">
            <v>270</v>
          </cell>
          <cell r="C163" t="str">
            <v>.</v>
          </cell>
          <cell r="D163">
            <v>133237</v>
          </cell>
          <cell r="E163" t="str">
            <v>mJD-KK-N</v>
          </cell>
          <cell r="F163">
            <v>43176</v>
          </cell>
          <cell r="G163">
            <v>0.5</v>
          </cell>
          <cell r="H163">
            <v>10066</v>
          </cell>
          <cell r="I163" t="str">
            <v>SG Köndringen/Teningen 2</v>
          </cell>
          <cell r="J163" t="str">
            <v>SG Waldkirch/Denzlingen</v>
          </cell>
          <cell r="K163" t="str">
            <v>Ludwig-Jahn-Halle</v>
          </cell>
          <cell r="L163">
            <v>79331</v>
          </cell>
          <cell r="M163" t="str">
            <v>Teningen</v>
          </cell>
        </row>
        <row r="164">
          <cell r="B164">
            <v>317</v>
          </cell>
          <cell r="C164" t="str">
            <v>.</v>
          </cell>
          <cell r="D164">
            <v>133240</v>
          </cell>
          <cell r="E164" t="str">
            <v>mJD-KK-N</v>
          </cell>
          <cell r="F164">
            <v>43205</v>
          </cell>
          <cell r="G164">
            <v>0.6145833333333334</v>
          </cell>
          <cell r="H164">
            <v>10067</v>
          </cell>
          <cell r="I164" t="str">
            <v>SG Waldkirch/Denzlingen</v>
          </cell>
          <cell r="J164" t="str">
            <v>TuS Ringsheim</v>
          </cell>
          <cell r="K164" t="str">
            <v>Kastelberghalle</v>
          </cell>
          <cell r="L164">
            <v>79183</v>
          </cell>
          <cell r="M164" t="str">
            <v>Waldkirch</v>
          </cell>
        </row>
        <row r="165">
          <cell r="B165">
            <v>331</v>
          </cell>
          <cell r="C165" t="str">
            <v>.</v>
          </cell>
          <cell r="D165">
            <v>133243</v>
          </cell>
          <cell r="E165" t="str">
            <v>mJD-KK-N</v>
          </cell>
          <cell r="F165">
            <v>43212</v>
          </cell>
          <cell r="G165">
            <v>0.5729166666666666</v>
          </cell>
          <cell r="H165">
            <v>10067</v>
          </cell>
          <cell r="I165" t="str">
            <v>SG Waldkirch/Denzlingen</v>
          </cell>
          <cell r="J165" t="str">
            <v>TV Bötzingen</v>
          </cell>
          <cell r="K165" t="str">
            <v>Kastelberghalle</v>
          </cell>
          <cell r="L165">
            <v>79183</v>
          </cell>
          <cell r="M165" t="str">
            <v>Waldkirch</v>
          </cell>
        </row>
        <row r="166">
          <cell r="B166">
            <v>29</v>
          </cell>
          <cell r="C166" t="str">
            <v>.</v>
          </cell>
          <cell r="D166">
            <v>133505</v>
          </cell>
          <cell r="E166" t="str">
            <v>gJE-RF-N</v>
          </cell>
          <cell r="F166">
            <v>43009</v>
          </cell>
          <cell r="G166">
            <v>0.53125</v>
          </cell>
          <cell r="H166">
            <v>10059</v>
          </cell>
          <cell r="I166" t="str">
            <v>SG Kenzingen/Herbolzheim</v>
          </cell>
          <cell r="J166" t="str">
            <v>SG Waldkirch/Denzlingen 3</v>
          </cell>
          <cell r="K166" t="str">
            <v>Üsenberghalle</v>
          </cell>
          <cell r="L166">
            <v>79341</v>
          </cell>
          <cell r="M166" t="str">
            <v>Kenzingen</v>
          </cell>
        </row>
        <row r="167">
          <cell r="B167">
            <v>30</v>
          </cell>
          <cell r="C167" t="str">
            <v>.</v>
          </cell>
          <cell r="D167">
            <v>133506</v>
          </cell>
          <cell r="E167" t="str">
            <v>gJE-RF-N</v>
          </cell>
          <cell r="F167">
            <v>43009</v>
          </cell>
          <cell r="G167">
            <v>0.6145833333333334</v>
          </cell>
          <cell r="H167">
            <v>10054</v>
          </cell>
          <cell r="I167" t="str">
            <v>TSV Alemannia Freiburg-Zähringen</v>
          </cell>
          <cell r="J167" t="str">
            <v>SG Waldkirch/Denzlingen 2</v>
          </cell>
          <cell r="K167" t="str">
            <v>Jahnhalle</v>
          </cell>
          <cell r="L167">
            <v>79108</v>
          </cell>
          <cell r="M167" t="str">
            <v>Freiburg</v>
          </cell>
        </row>
        <row r="168">
          <cell r="B168">
            <v>34</v>
          </cell>
          <cell r="C168" t="str">
            <v>.</v>
          </cell>
          <cell r="D168">
            <v>133507</v>
          </cell>
          <cell r="E168" t="str">
            <v>gJE-RF-N</v>
          </cell>
          <cell r="F168">
            <v>43011</v>
          </cell>
          <cell r="G168">
            <v>0.4305555555555556</v>
          </cell>
          <cell r="H168">
            <v>10067</v>
          </cell>
          <cell r="I168" t="str">
            <v>SG Waldkirch/Denzlingen 2</v>
          </cell>
          <cell r="J168" t="str">
            <v>HG Müllheim/Neuenburg</v>
          </cell>
          <cell r="K168" t="str">
            <v>Kastelberghalle</v>
          </cell>
          <cell r="L168">
            <v>79183</v>
          </cell>
          <cell r="M168" t="str">
            <v>Waldkirch</v>
          </cell>
        </row>
        <row r="169">
          <cell r="B169">
            <v>35</v>
          </cell>
          <cell r="C169" t="str">
            <v>.</v>
          </cell>
          <cell r="D169">
            <v>133509</v>
          </cell>
          <cell r="E169" t="str">
            <v>gJE-RF-N</v>
          </cell>
          <cell r="F169">
            <v>43011</v>
          </cell>
          <cell r="G169">
            <v>0.4791666666666667</v>
          </cell>
          <cell r="H169">
            <v>10067</v>
          </cell>
          <cell r="I169" t="str">
            <v>SG Waldkirch/Denzlingen 3</v>
          </cell>
          <cell r="J169" t="str">
            <v>TSV Alemannia Freiburg-Zähringen</v>
          </cell>
          <cell r="K169" t="str">
            <v>Kastelberghalle</v>
          </cell>
          <cell r="L169">
            <v>79183</v>
          </cell>
          <cell r="M169" t="str">
            <v>Waldkirch</v>
          </cell>
        </row>
        <row r="170">
          <cell r="B170">
            <v>8</v>
          </cell>
          <cell r="C170" t="str">
            <v>.</v>
          </cell>
          <cell r="D170">
            <v>133516</v>
          </cell>
          <cell r="E170" t="str">
            <v>gJE-RF-N</v>
          </cell>
          <cell r="F170">
            <v>43001</v>
          </cell>
          <cell r="G170">
            <v>0.4618055555555556</v>
          </cell>
          <cell r="H170">
            <v>10067</v>
          </cell>
          <cell r="I170" t="str">
            <v>SG Waldkirch/Denzlingen 2</v>
          </cell>
          <cell r="J170" t="str">
            <v>SG Waldkirch/Denzlingen 3</v>
          </cell>
          <cell r="K170" t="str">
            <v>Kastelberghalle</v>
          </cell>
          <cell r="L170">
            <v>79183</v>
          </cell>
          <cell r="M170" t="str">
            <v>Waldkirch</v>
          </cell>
        </row>
        <row r="171">
          <cell r="B171">
            <v>55</v>
          </cell>
          <cell r="C171" t="str">
            <v>.</v>
          </cell>
          <cell r="D171">
            <v>133517</v>
          </cell>
          <cell r="E171" t="str">
            <v>gJE-RF-N</v>
          </cell>
          <cell r="F171">
            <v>43023</v>
          </cell>
          <cell r="G171">
            <v>0.4618055555555556</v>
          </cell>
          <cell r="H171">
            <v>10067</v>
          </cell>
          <cell r="I171" t="str">
            <v>SG Waldkirch/Denzlingen</v>
          </cell>
          <cell r="J171" t="str">
            <v>HandBall Löwen Heitersheim</v>
          </cell>
          <cell r="K171" t="str">
            <v>Kastelberghalle</v>
          </cell>
          <cell r="L171">
            <v>79183</v>
          </cell>
          <cell r="M171" t="str">
            <v>Waldkirch</v>
          </cell>
        </row>
        <row r="172">
          <cell r="B172">
            <v>67</v>
          </cell>
          <cell r="C172" t="str">
            <v>.</v>
          </cell>
          <cell r="D172">
            <v>133519</v>
          </cell>
          <cell r="E172" t="str">
            <v>gJE-RF-N</v>
          </cell>
          <cell r="F172">
            <v>43030</v>
          </cell>
          <cell r="G172">
            <v>0.4166666666666667</v>
          </cell>
          <cell r="H172">
            <v>10053</v>
          </cell>
          <cell r="I172" t="str">
            <v>HSG Freiburg</v>
          </cell>
          <cell r="J172" t="str">
            <v>SG Waldkirch/Denzlingen</v>
          </cell>
          <cell r="K172" t="str">
            <v>Gerhard-Graf-Halle</v>
          </cell>
          <cell r="L172">
            <v>79098</v>
          </cell>
          <cell r="M172" t="str">
            <v>Freiburg</v>
          </cell>
        </row>
        <row r="173">
          <cell r="B173">
            <v>298</v>
          </cell>
          <cell r="C173" t="str">
            <v>.</v>
          </cell>
          <cell r="D173">
            <v>133522</v>
          </cell>
          <cell r="E173" t="str">
            <v>gJE-RF-N</v>
          </cell>
          <cell r="F173">
            <v>43197</v>
          </cell>
          <cell r="G173">
            <v>0.576388888888889</v>
          </cell>
          <cell r="H173">
            <v>10064</v>
          </cell>
          <cell r="I173" t="str">
            <v>TuS Ringsheim</v>
          </cell>
          <cell r="J173" t="str">
            <v>SG Waldkirch/Denzlingen 2</v>
          </cell>
          <cell r="K173" t="str">
            <v>Kahlenberghalle</v>
          </cell>
          <cell r="L173">
            <v>77975</v>
          </cell>
          <cell r="M173" t="str">
            <v>Ringsheim</v>
          </cell>
        </row>
        <row r="174">
          <cell r="B174">
            <v>71</v>
          </cell>
          <cell r="C174" t="str">
            <v>.</v>
          </cell>
          <cell r="D174">
            <v>133523</v>
          </cell>
          <cell r="E174" t="str">
            <v>gJE-RF-N</v>
          </cell>
          <cell r="F174">
            <v>43030</v>
          </cell>
          <cell r="G174">
            <v>0.6180555555555556</v>
          </cell>
          <cell r="H174">
            <v>10058</v>
          </cell>
          <cell r="I174" t="str">
            <v>SG Kenzingen/Herbolzheim 2</v>
          </cell>
          <cell r="J174" t="str">
            <v>SG Waldkirch/Denzlingen 3</v>
          </cell>
          <cell r="K174" t="str">
            <v>Breisgauhalle</v>
          </cell>
          <cell r="L174">
            <v>79336</v>
          </cell>
          <cell r="M174" t="str">
            <v>Herbolzheim</v>
          </cell>
        </row>
        <row r="175">
          <cell r="B175">
            <v>76</v>
          </cell>
          <cell r="C175" t="str">
            <v>.</v>
          </cell>
          <cell r="D175">
            <v>133524</v>
          </cell>
          <cell r="E175" t="str">
            <v>gJE-RF-N</v>
          </cell>
          <cell r="F175">
            <v>43036</v>
          </cell>
          <cell r="G175">
            <v>0.5555555555555556</v>
          </cell>
          <cell r="H175">
            <v>10067</v>
          </cell>
          <cell r="I175" t="str">
            <v>SG Waldkirch/Denzlingen 2</v>
          </cell>
          <cell r="J175" t="str">
            <v>SG Waldkirch/Denzlingen</v>
          </cell>
          <cell r="K175" t="str">
            <v>Kastelberghalle</v>
          </cell>
          <cell r="L175">
            <v>79183</v>
          </cell>
          <cell r="M175" t="str">
            <v>Waldkirch</v>
          </cell>
        </row>
        <row r="176">
          <cell r="B176">
            <v>83</v>
          </cell>
          <cell r="C176" t="str">
            <v>.</v>
          </cell>
          <cell r="D176">
            <v>133525</v>
          </cell>
          <cell r="E176" t="str">
            <v>gJE-RF-N</v>
          </cell>
          <cell r="F176">
            <v>43037</v>
          </cell>
          <cell r="G176">
            <v>0.5520833333333334</v>
          </cell>
          <cell r="H176">
            <v>10067</v>
          </cell>
          <cell r="I176" t="str">
            <v>SG Waldkirch/Denzlingen 3</v>
          </cell>
          <cell r="J176" t="str">
            <v>TuS Ringsheim</v>
          </cell>
          <cell r="K176" t="str">
            <v>Kastelberghalle</v>
          </cell>
          <cell r="L176">
            <v>79183</v>
          </cell>
          <cell r="M176" t="str">
            <v>Waldkirch</v>
          </cell>
        </row>
        <row r="177">
          <cell r="B177">
            <v>82</v>
          </cell>
          <cell r="C177" t="str">
            <v>.</v>
          </cell>
          <cell r="D177">
            <v>133531</v>
          </cell>
          <cell r="E177" t="str">
            <v>gJE-RF-N</v>
          </cell>
          <cell r="F177">
            <v>43037</v>
          </cell>
          <cell r="G177">
            <v>0.5104166666666666</v>
          </cell>
          <cell r="H177">
            <v>10060</v>
          </cell>
          <cell r="I177" t="str">
            <v>TSV March 2</v>
          </cell>
          <cell r="J177" t="str">
            <v>SG Waldkirch/Denzlingen</v>
          </cell>
          <cell r="K177" t="str">
            <v>Sporthalle Buchheim</v>
          </cell>
          <cell r="L177">
            <v>79232</v>
          </cell>
          <cell r="M177" t="str">
            <v>March</v>
          </cell>
        </row>
        <row r="178">
          <cell r="B178">
            <v>98</v>
          </cell>
          <cell r="C178" t="str">
            <v>.</v>
          </cell>
          <cell r="D178">
            <v>133536</v>
          </cell>
          <cell r="E178" t="str">
            <v>gJE-RF-N</v>
          </cell>
          <cell r="F178">
            <v>43050</v>
          </cell>
          <cell r="G178">
            <v>0.517361111111111</v>
          </cell>
          <cell r="H178">
            <v>10067</v>
          </cell>
          <cell r="I178" t="str">
            <v>SG Waldkirch/Denzlingen</v>
          </cell>
          <cell r="J178" t="str">
            <v>TSV Alemannia Freiburg-Zähringen</v>
          </cell>
          <cell r="K178" t="str">
            <v>Kastelberghalle</v>
          </cell>
          <cell r="L178">
            <v>79183</v>
          </cell>
          <cell r="M178" t="str">
            <v>Waldkirch</v>
          </cell>
        </row>
        <row r="179">
          <cell r="B179">
            <v>112</v>
          </cell>
          <cell r="C179" t="str">
            <v>.</v>
          </cell>
          <cell r="D179">
            <v>133538</v>
          </cell>
          <cell r="E179" t="str">
            <v>gJE-RF-N</v>
          </cell>
          <cell r="F179">
            <v>43057</v>
          </cell>
          <cell r="G179">
            <v>0.5208333333333334</v>
          </cell>
          <cell r="H179">
            <v>10183</v>
          </cell>
          <cell r="I179" t="str">
            <v>HandBall Löwen Heitersheim</v>
          </cell>
          <cell r="J179" t="str">
            <v>SG Waldkirch/Denzlingen 2</v>
          </cell>
          <cell r="K179" t="str">
            <v>Malteserhalle</v>
          </cell>
          <cell r="L179">
            <v>79423</v>
          </cell>
          <cell r="M179" t="str">
            <v>Heitersheim</v>
          </cell>
        </row>
        <row r="180">
          <cell r="B180">
            <v>120</v>
          </cell>
          <cell r="C180" t="str">
            <v>.</v>
          </cell>
          <cell r="D180">
            <v>133541</v>
          </cell>
          <cell r="E180" t="str">
            <v>gJE-RF-N</v>
          </cell>
          <cell r="F180">
            <v>43058</v>
          </cell>
          <cell r="G180">
            <v>0.5208333333333334</v>
          </cell>
          <cell r="H180">
            <v>10061</v>
          </cell>
          <cell r="I180" t="str">
            <v>HG Müllheim/Neuenburg</v>
          </cell>
          <cell r="J180" t="str">
            <v>SG Waldkirch/Denzlingen 3</v>
          </cell>
          <cell r="K180" t="str">
            <v>Sporthalle 2</v>
          </cell>
          <cell r="L180">
            <v>79379</v>
          </cell>
          <cell r="M180" t="str">
            <v>Müllheim</v>
          </cell>
        </row>
        <row r="181">
          <cell r="B181">
            <v>126</v>
          </cell>
          <cell r="C181" t="str">
            <v>.</v>
          </cell>
          <cell r="D181">
            <v>133545</v>
          </cell>
          <cell r="E181" t="str">
            <v>gJE-RF-N</v>
          </cell>
          <cell r="F181">
            <v>43064</v>
          </cell>
          <cell r="G181">
            <v>0.5069444444444444</v>
          </cell>
          <cell r="H181">
            <v>10067</v>
          </cell>
          <cell r="I181" t="str">
            <v>SG Waldkirch/Denzlingen 3</v>
          </cell>
          <cell r="J181" t="str">
            <v>HandBall Löwen Heitersheim</v>
          </cell>
          <cell r="K181" t="str">
            <v>Kastelberghalle</v>
          </cell>
          <cell r="L181">
            <v>79183</v>
          </cell>
          <cell r="M181" t="str">
            <v>Waldkirch</v>
          </cell>
        </row>
        <row r="182">
          <cell r="B182">
            <v>135</v>
          </cell>
          <cell r="C182" t="str">
            <v>.</v>
          </cell>
          <cell r="D182">
            <v>133546</v>
          </cell>
          <cell r="E182" t="str">
            <v>gJE-RF-N</v>
          </cell>
          <cell r="F182">
            <v>43065</v>
          </cell>
          <cell r="G182">
            <v>0.5069444444444444</v>
          </cell>
          <cell r="H182">
            <v>10067</v>
          </cell>
          <cell r="I182" t="str">
            <v>SG Waldkirch/Denzlingen 2</v>
          </cell>
          <cell r="J182" t="str">
            <v>TSV March 2</v>
          </cell>
          <cell r="K182" t="str">
            <v>Kastelberghalle</v>
          </cell>
          <cell r="L182">
            <v>79183</v>
          </cell>
          <cell r="M182" t="str">
            <v>Waldkirch</v>
          </cell>
        </row>
        <row r="183">
          <cell r="B183">
            <v>137</v>
          </cell>
          <cell r="C183" t="str">
            <v>.</v>
          </cell>
          <cell r="D183">
            <v>133548</v>
          </cell>
          <cell r="E183" t="str">
            <v>gJE-RF-N</v>
          </cell>
          <cell r="F183">
            <v>43065</v>
          </cell>
          <cell r="G183">
            <v>0.5555555555555556</v>
          </cell>
          <cell r="H183">
            <v>10067</v>
          </cell>
          <cell r="I183" t="str">
            <v>SG Waldkirch/Denzlingen</v>
          </cell>
          <cell r="J183" t="str">
            <v>HG Müllheim/Neuenburg</v>
          </cell>
          <cell r="K183" t="str">
            <v>Kastelberghalle</v>
          </cell>
          <cell r="L183">
            <v>79183</v>
          </cell>
          <cell r="M183" t="str">
            <v>Waldkirch</v>
          </cell>
        </row>
        <row r="184">
          <cell r="B184">
            <v>146</v>
          </cell>
          <cell r="C184" t="str">
            <v>.</v>
          </cell>
          <cell r="D184">
            <v>133552</v>
          </cell>
          <cell r="E184" t="str">
            <v>gJE-RF-N</v>
          </cell>
          <cell r="F184">
            <v>43078</v>
          </cell>
          <cell r="G184">
            <v>0.6666666666666666</v>
          </cell>
          <cell r="H184">
            <v>10060</v>
          </cell>
          <cell r="I184" t="str">
            <v>TSV March</v>
          </cell>
          <cell r="J184" t="str">
            <v>SG Waldkirch/Denzlingen</v>
          </cell>
          <cell r="K184" t="str">
            <v>Sporthalle Buchheim</v>
          </cell>
          <cell r="L184">
            <v>79232</v>
          </cell>
          <cell r="M184" t="str">
            <v>March</v>
          </cell>
        </row>
        <row r="185">
          <cell r="B185">
            <v>145</v>
          </cell>
          <cell r="C185" t="str">
            <v>.</v>
          </cell>
          <cell r="D185">
            <v>133553</v>
          </cell>
          <cell r="E185" t="str">
            <v>gJE-RF-N</v>
          </cell>
          <cell r="F185">
            <v>43078</v>
          </cell>
          <cell r="G185">
            <v>0.6145833333333334</v>
          </cell>
          <cell r="H185">
            <v>10060</v>
          </cell>
          <cell r="I185" t="str">
            <v>TSV March 2</v>
          </cell>
          <cell r="J185" t="str">
            <v>SG Waldkirch/Denzlingen 3</v>
          </cell>
          <cell r="K185" t="str">
            <v>Sporthalle Buchheim</v>
          </cell>
          <cell r="L185">
            <v>79232</v>
          </cell>
          <cell r="M185" t="str">
            <v>March</v>
          </cell>
        </row>
        <row r="186">
          <cell r="B186">
            <v>150</v>
          </cell>
          <cell r="C186" t="str">
            <v>.</v>
          </cell>
          <cell r="D186">
            <v>133555</v>
          </cell>
          <cell r="E186" t="str">
            <v>gJE-RF-N</v>
          </cell>
          <cell r="F186">
            <v>43079</v>
          </cell>
          <cell r="G186">
            <v>0.5694444444444444</v>
          </cell>
          <cell r="H186">
            <v>10058</v>
          </cell>
          <cell r="I186" t="str">
            <v>SG Kenzingen/Herbolzheim 2</v>
          </cell>
          <cell r="J186" t="str">
            <v>SG Waldkirch/Denzlingen 2</v>
          </cell>
          <cell r="K186" t="str">
            <v>Breisgauhalle</v>
          </cell>
          <cell r="L186">
            <v>79336</v>
          </cell>
          <cell r="M186" t="str">
            <v>Herbolzheim</v>
          </cell>
        </row>
        <row r="187">
          <cell r="B187">
            <v>172</v>
          </cell>
          <cell r="C187" t="str">
            <v>.</v>
          </cell>
          <cell r="D187">
            <v>133559</v>
          </cell>
          <cell r="E187" t="str">
            <v>gJE-RF-N</v>
          </cell>
          <cell r="F187">
            <v>43114</v>
          </cell>
          <cell r="G187">
            <v>0.7083333333333334</v>
          </cell>
          <cell r="H187">
            <v>10060</v>
          </cell>
          <cell r="I187" t="str">
            <v>TSV March 2</v>
          </cell>
          <cell r="J187" t="str">
            <v>SG Waldkirch/Denzlingen 2</v>
          </cell>
          <cell r="K187" t="str">
            <v>Sporthalle Buchheim</v>
          </cell>
          <cell r="L187">
            <v>79232</v>
          </cell>
          <cell r="M187" t="str">
            <v>March</v>
          </cell>
        </row>
        <row r="188">
          <cell r="B188">
            <v>210</v>
          </cell>
          <cell r="C188" t="str">
            <v>.</v>
          </cell>
          <cell r="D188">
            <v>133560</v>
          </cell>
          <cell r="E188" t="str">
            <v>gJE-RF-N</v>
          </cell>
          <cell r="F188">
            <v>43134</v>
          </cell>
          <cell r="G188">
            <v>0.6180555555555556</v>
          </cell>
          <cell r="H188">
            <v>10067</v>
          </cell>
          <cell r="I188" t="str">
            <v>SG Waldkirch/Denzlingen 3</v>
          </cell>
          <cell r="J188" t="str">
            <v>SG Waldkirch/Denzlingen</v>
          </cell>
          <cell r="K188" t="str">
            <v>Kastelberghalle</v>
          </cell>
          <cell r="L188">
            <v>79183</v>
          </cell>
          <cell r="M188" t="str">
            <v>Waldkirch</v>
          </cell>
        </row>
        <row r="189">
          <cell r="B189">
            <v>198</v>
          </cell>
          <cell r="C189" t="str">
            <v>.</v>
          </cell>
          <cell r="D189">
            <v>133563</v>
          </cell>
          <cell r="E189" t="str">
            <v>gJE-RF-N</v>
          </cell>
          <cell r="F189">
            <v>43128</v>
          </cell>
          <cell r="G189">
            <v>0.46875</v>
          </cell>
          <cell r="H189">
            <v>10067</v>
          </cell>
          <cell r="I189" t="str">
            <v>SG Waldkirch/Denzlingen 2</v>
          </cell>
          <cell r="J189" t="str">
            <v>TSV March</v>
          </cell>
          <cell r="K189" t="str">
            <v>Kastelberghalle</v>
          </cell>
          <cell r="L189">
            <v>79183</v>
          </cell>
          <cell r="M189" t="str">
            <v>Waldkirch</v>
          </cell>
        </row>
        <row r="190">
          <cell r="B190">
            <v>214</v>
          </cell>
          <cell r="C190" t="str">
            <v>.</v>
          </cell>
          <cell r="D190">
            <v>133564</v>
          </cell>
          <cell r="E190" t="str">
            <v>gJE-RF-N</v>
          </cell>
          <cell r="F190">
            <v>43135</v>
          </cell>
          <cell r="G190">
            <v>0.4583333333333333</v>
          </cell>
          <cell r="H190">
            <v>10067</v>
          </cell>
          <cell r="I190" t="str">
            <v>SG Waldkirch/Denzlingen</v>
          </cell>
          <cell r="J190" t="str">
            <v>SG Kenzingen/Herbolzheim</v>
          </cell>
          <cell r="K190" t="str">
            <v>Kastelberghalle</v>
          </cell>
          <cell r="L190">
            <v>79183</v>
          </cell>
          <cell r="M190" t="str">
            <v>Waldkirch</v>
          </cell>
        </row>
        <row r="191">
          <cell r="B191">
            <v>219</v>
          </cell>
          <cell r="C191" t="str">
            <v>.</v>
          </cell>
          <cell r="D191">
            <v>133568</v>
          </cell>
          <cell r="E191" t="str">
            <v>gJE-RF-N</v>
          </cell>
          <cell r="F191">
            <v>43135</v>
          </cell>
          <cell r="G191">
            <v>0.6875</v>
          </cell>
          <cell r="H191">
            <v>10060</v>
          </cell>
          <cell r="I191" t="str">
            <v>TSV March</v>
          </cell>
          <cell r="J191" t="str">
            <v>SG Waldkirch/Denzlingen 3</v>
          </cell>
          <cell r="K191" t="str">
            <v>Sporthalle Buchheim</v>
          </cell>
          <cell r="L191">
            <v>79232</v>
          </cell>
          <cell r="M191" t="str">
            <v>March</v>
          </cell>
        </row>
        <row r="192">
          <cell r="B192">
            <v>238</v>
          </cell>
          <cell r="C192" t="str">
            <v>.</v>
          </cell>
          <cell r="D192">
            <v>133572</v>
          </cell>
          <cell r="E192" t="str">
            <v>gJE-RF-N</v>
          </cell>
          <cell r="F192">
            <v>43156</v>
          </cell>
          <cell r="G192">
            <v>0.4895833333333333</v>
          </cell>
          <cell r="H192">
            <v>10049</v>
          </cell>
          <cell r="I192" t="str">
            <v>SG Waldkirch/Denzlingen</v>
          </cell>
          <cell r="J192" t="str">
            <v>SG Kenzingen/Herbolzheim 2</v>
          </cell>
          <cell r="K192" t="str">
            <v>Sporthalle</v>
          </cell>
          <cell r="L192">
            <v>79211</v>
          </cell>
          <cell r="M192" t="str">
            <v>Denzlingen</v>
          </cell>
        </row>
        <row r="193">
          <cell r="B193">
            <v>240</v>
          </cell>
          <cell r="C193" t="str">
            <v>.</v>
          </cell>
          <cell r="D193">
            <v>133574</v>
          </cell>
          <cell r="E193" t="str">
            <v>gJE-RF-N</v>
          </cell>
          <cell r="F193">
            <v>43156</v>
          </cell>
          <cell r="G193">
            <v>0.59375</v>
          </cell>
          <cell r="H193">
            <v>10049</v>
          </cell>
          <cell r="I193" t="str">
            <v>SG Waldkirch/Denzlingen 3</v>
          </cell>
          <cell r="J193" t="str">
            <v>HSG Freiburg</v>
          </cell>
          <cell r="K193" t="str">
            <v>Sporthalle</v>
          </cell>
          <cell r="L193">
            <v>79211</v>
          </cell>
          <cell r="M193" t="str">
            <v>Denzlingen</v>
          </cell>
        </row>
        <row r="194">
          <cell r="B194">
            <v>237</v>
          </cell>
          <cell r="C194" t="str">
            <v>.</v>
          </cell>
          <cell r="D194">
            <v>133575</v>
          </cell>
          <cell r="E194" t="str">
            <v>gJE-RF-N</v>
          </cell>
          <cell r="F194">
            <v>43156</v>
          </cell>
          <cell r="G194">
            <v>0.4375</v>
          </cell>
          <cell r="H194">
            <v>10049</v>
          </cell>
          <cell r="I194" t="str">
            <v>SG Waldkirch/Denzlingen 2</v>
          </cell>
          <cell r="J194" t="str">
            <v>SG Kenzingen/Herbolzheim</v>
          </cell>
          <cell r="K194" t="str">
            <v>Sporthalle</v>
          </cell>
          <cell r="L194">
            <v>79211</v>
          </cell>
          <cell r="M194" t="str">
            <v>Denzlingen</v>
          </cell>
        </row>
        <row r="195">
          <cell r="B195">
            <v>252</v>
          </cell>
          <cell r="C195" t="str">
            <v>.</v>
          </cell>
          <cell r="D195">
            <v>133577</v>
          </cell>
          <cell r="E195" t="str">
            <v>gJE-RF-N</v>
          </cell>
          <cell r="F195">
            <v>43163</v>
          </cell>
          <cell r="G195">
            <v>0.46875</v>
          </cell>
          <cell r="H195">
            <v>10053</v>
          </cell>
          <cell r="I195" t="str">
            <v>HSG Freiburg</v>
          </cell>
          <cell r="J195" t="str">
            <v>SG Waldkirch/Denzlingen 2</v>
          </cell>
          <cell r="K195" t="str">
            <v>Gerhard-Graf-Halle</v>
          </cell>
          <cell r="L195">
            <v>79098</v>
          </cell>
          <cell r="M195" t="str">
            <v>Freiburg</v>
          </cell>
        </row>
        <row r="196">
          <cell r="B196">
            <v>246</v>
          </cell>
          <cell r="C196" t="str">
            <v>.</v>
          </cell>
          <cell r="D196">
            <v>133580</v>
          </cell>
          <cell r="E196" t="str">
            <v>gJE-RF-N</v>
          </cell>
          <cell r="F196">
            <v>43162</v>
          </cell>
          <cell r="G196">
            <v>0.638888888888889</v>
          </cell>
          <cell r="H196">
            <v>10064</v>
          </cell>
          <cell r="I196" t="str">
            <v>TuS Ringsheim</v>
          </cell>
          <cell r="J196" t="str">
            <v>SG Waldkirch/Denzlingen</v>
          </cell>
          <cell r="K196" t="str">
            <v>Kahlenberghalle</v>
          </cell>
          <cell r="L196">
            <v>77975</v>
          </cell>
          <cell r="M196" t="str">
            <v>Ringsheim</v>
          </cell>
        </row>
        <row r="197">
          <cell r="B197">
            <v>256</v>
          </cell>
          <cell r="C197" t="str">
            <v>.</v>
          </cell>
          <cell r="D197">
            <v>133582</v>
          </cell>
          <cell r="E197" t="str">
            <v>gJE-RF-N</v>
          </cell>
          <cell r="F197">
            <v>43169</v>
          </cell>
          <cell r="G197">
            <v>0.4479166666666667</v>
          </cell>
          <cell r="H197">
            <v>10067</v>
          </cell>
          <cell r="I197" t="str">
            <v>SG Waldkirch/Denzlingen</v>
          </cell>
          <cell r="J197" t="str">
            <v>HSG Freiburg</v>
          </cell>
          <cell r="K197" t="str">
            <v>Kastelberghalle</v>
          </cell>
          <cell r="L197">
            <v>79183</v>
          </cell>
          <cell r="M197" t="str">
            <v>Waldkirch</v>
          </cell>
        </row>
        <row r="198">
          <cell r="B198">
            <v>263</v>
          </cell>
          <cell r="C198" t="str">
            <v>.</v>
          </cell>
          <cell r="D198">
            <v>133583</v>
          </cell>
          <cell r="E198" t="str">
            <v>gJE-RF-N</v>
          </cell>
          <cell r="F198">
            <v>43170</v>
          </cell>
          <cell r="G198">
            <v>0.4479166666666667</v>
          </cell>
          <cell r="H198">
            <v>10067</v>
          </cell>
          <cell r="I198" t="str">
            <v>SG Waldkirch/Denzlingen 2</v>
          </cell>
          <cell r="J198" t="str">
            <v>TuS Ringsheim</v>
          </cell>
          <cell r="K198" t="str">
            <v>Kastelberghalle</v>
          </cell>
          <cell r="L198">
            <v>79183</v>
          </cell>
          <cell r="M198" t="str">
            <v>Waldkirch</v>
          </cell>
        </row>
        <row r="199">
          <cell r="B199">
            <v>264</v>
          </cell>
          <cell r="C199" t="str">
            <v>.</v>
          </cell>
          <cell r="D199">
            <v>133584</v>
          </cell>
          <cell r="E199" t="str">
            <v>gJE-RF-N</v>
          </cell>
          <cell r="F199">
            <v>43170</v>
          </cell>
          <cell r="G199">
            <v>0.5</v>
          </cell>
          <cell r="H199">
            <v>10067</v>
          </cell>
          <cell r="I199" t="str">
            <v>SG Waldkirch/Denzlingen 3</v>
          </cell>
          <cell r="J199" t="str">
            <v>SG Kenzingen/Herbolzheim 2</v>
          </cell>
          <cell r="K199" t="str">
            <v>Kastelberghalle</v>
          </cell>
          <cell r="L199">
            <v>79183</v>
          </cell>
          <cell r="M199" t="str">
            <v>Waldkirch</v>
          </cell>
        </row>
        <row r="200">
          <cell r="B200">
            <v>271</v>
          </cell>
          <cell r="C200" t="str">
            <v>.</v>
          </cell>
          <cell r="D200">
            <v>133589</v>
          </cell>
          <cell r="E200" t="str">
            <v>gJE-RF-N</v>
          </cell>
          <cell r="F200">
            <v>43176</v>
          </cell>
          <cell r="G200">
            <v>0.5208333333333334</v>
          </cell>
          <cell r="H200">
            <v>10064</v>
          </cell>
          <cell r="I200" t="str">
            <v>TuS Ringsheim</v>
          </cell>
          <cell r="J200" t="str">
            <v>SG Waldkirch/Denzlingen 3</v>
          </cell>
          <cell r="K200" t="str">
            <v>Kahlenberghalle</v>
          </cell>
          <cell r="L200">
            <v>77975</v>
          </cell>
          <cell r="M200" t="str">
            <v>Ringsheim</v>
          </cell>
        </row>
        <row r="201">
          <cell r="B201">
            <v>283</v>
          </cell>
          <cell r="C201" t="str">
            <v>.</v>
          </cell>
          <cell r="D201">
            <v>133590</v>
          </cell>
          <cell r="E201" t="str">
            <v>gJE-RF-N</v>
          </cell>
          <cell r="F201">
            <v>43184</v>
          </cell>
          <cell r="G201">
            <v>0.40277777777777773</v>
          </cell>
          <cell r="H201">
            <v>10067</v>
          </cell>
          <cell r="I201" t="str">
            <v>SG Waldkirch/Denzlingen</v>
          </cell>
          <cell r="J201" t="str">
            <v>SG Waldkirch/Denzlingen 2</v>
          </cell>
          <cell r="K201" t="str">
            <v>Kastelberghalle</v>
          </cell>
          <cell r="L201">
            <v>79183</v>
          </cell>
          <cell r="M201" t="str">
            <v>Waldkirch</v>
          </cell>
        </row>
        <row r="202">
          <cell r="B202">
            <v>274</v>
          </cell>
          <cell r="C202" t="str">
            <v>.</v>
          </cell>
          <cell r="D202">
            <v>133596</v>
          </cell>
          <cell r="E202" t="str">
            <v>gJE-RF-N</v>
          </cell>
          <cell r="F202">
            <v>43176</v>
          </cell>
          <cell r="G202">
            <v>0.6770833333333334</v>
          </cell>
          <cell r="H202">
            <v>10054</v>
          </cell>
          <cell r="I202" t="str">
            <v>TSV Alemannia Freiburg-Zähringen</v>
          </cell>
          <cell r="J202" t="str">
            <v>SG Waldkirch/Denzlingen</v>
          </cell>
          <cell r="K202" t="str">
            <v>Jahnhalle</v>
          </cell>
          <cell r="L202">
            <v>79108</v>
          </cell>
          <cell r="M202" t="str">
            <v>Freiburg</v>
          </cell>
        </row>
        <row r="203">
          <cell r="B203">
            <v>329</v>
          </cell>
          <cell r="C203" t="str">
            <v>.</v>
          </cell>
          <cell r="D203">
            <v>133599</v>
          </cell>
          <cell r="E203" t="str">
            <v>gJE-RF-N</v>
          </cell>
          <cell r="F203">
            <v>43212</v>
          </cell>
          <cell r="G203">
            <v>0.46527777777777773</v>
          </cell>
          <cell r="H203">
            <v>10067</v>
          </cell>
          <cell r="I203" t="str">
            <v>SG Waldkirch/Denzlingen 2</v>
          </cell>
          <cell r="J203" t="str">
            <v>HandBall Löwen Heitersheim</v>
          </cell>
          <cell r="K203" t="str">
            <v>Kastelberghalle</v>
          </cell>
          <cell r="L203">
            <v>79183</v>
          </cell>
          <cell r="M203" t="str">
            <v>Waldkirch</v>
          </cell>
        </row>
        <row r="204">
          <cell r="B204">
            <v>332</v>
          </cell>
          <cell r="C204" t="str">
            <v>.</v>
          </cell>
          <cell r="D204">
            <v>133601</v>
          </cell>
          <cell r="E204" t="str">
            <v>gJE-RF-N</v>
          </cell>
          <cell r="F204">
            <v>43212</v>
          </cell>
          <cell r="G204">
            <v>0.625</v>
          </cell>
          <cell r="H204">
            <v>10067</v>
          </cell>
          <cell r="I204" t="str">
            <v>SG Waldkirch/Denzlingen 3</v>
          </cell>
          <cell r="J204" t="str">
            <v>HG Müllheim/Neuenburg</v>
          </cell>
          <cell r="K204" t="str">
            <v>Kastelberghalle</v>
          </cell>
          <cell r="L204">
            <v>79183</v>
          </cell>
          <cell r="M204" t="str">
            <v>Waldkirch</v>
          </cell>
        </row>
        <row r="205">
          <cell r="B205">
            <v>322</v>
          </cell>
          <cell r="C205" t="str">
            <v>.</v>
          </cell>
          <cell r="D205">
            <v>133602</v>
          </cell>
          <cell r="E205" t="str">
            <v>gJE-RF-N</v>
          </cell>
          <cell r="F205">
            <v>43211</v>
          </cell>
          <cell r="G205">
            <v>0.513888888888889</v>
          </cell>
          <cell r="H205">
            <v>10067</v>
          </cell>
          <cell r="I205" t="str">
            <v>SG Waldkirch/Denzlingen</v>
          </cell>
          <cell r="J205" t="str">
            <v>SG Waldkirch/Denzlingen 3</v>
          </cell>
          <cell r="K205" t="str">
            <v>Kastelberghalle</v>
          </cell>
          <cell r="L205">
            <v>79183</v>
          </cell>
          <cell r="M205" t="str">
            <v>Waldkirch</v>
          </cell>
        </row>
        <row r="206">
          <cell r="B206">
            <v>11</v>
          </cell>
          <cell r="C206" t="str">
            <v>.</v>
          </cell>
          <cell r="D206">
            <v>134002</v>
          </cell>
          <cell r="E206" t="str">
            <v>wJA-BK</v>
          </cell>
          <cell r="F206">
            <v>43001</v>
          </cell>
          <cell r="G206">
            <v>0.6180555555555556</v>
          </cell>
          <cell r="H206">
            <v>10067</v>
          </cell>
          <cell r="I206" t="str">
            <v>SG Waldkirch/Denzlingen</v>
          </cell>
          <cell r="J206" t="str">
            <v>SG Markgräflerland</v>
          </cell>
          <cell r="K206" t="str">
            <v>Kastelberghalle</v>
          </cell>
          <cell r="L206">
            <v>79183</v>
          </cell>
          <cell r="M206" t="str">
            <v>Waldkirch</v>
          </cell>
        </row>
        <row r="207">
          <cell r="B207">
            <v>52</v>
          </cell>
          <cell r="C207" t="str">
            <v>.</v>
          </cell>
          <cell r="D207">
            <v>134005</v>
          </cell>
          <cell r="E207" t="str">
            <v>wJA-BK</v>
          </cell>
          <cell r="F207">
            <v>43022</v>
          </cell>
          <cell r="G207">
            <v>0.6979166666666666</v>
          </cell>
          <cell r="H207">
            <v>10049</v>
          </cell>
          <cell r="I207" t="str">
            <v>SG Waldkirch/Denzlingen</v>
          </cell>
          <cell r="J207" t="str">
            <v>SG Kenzingen/Herbolzheim</v>
          </cell>
          <cell r="K207" t="str">
            <v>Sporthalle</v>
          </cell>
          <cell r="L207">
            <v>79211</v>
          </cell>
          <cell r="M207" t="str">
            <v>Denzlingen</v>
          </cell>
        </row>
        <row r="208">
          <cell r="B208">
            <v>70</v>
          </cell>
          <cell r="C208" t="str">
            <v>.</v>
          </cell>
          <cell r="D208">
            <v>134007</v>
          </cell>
          <cell r="E208" t="str">
            <v>wJA-BK</v>
          </cell>
          <cell r="F208">
            <v>43030</v>
          </cell>
          <cell r="G208">
            <v>0.611111111111111</v>
          </cell>
          <cell r="H208">
            <v>10191</v>
          </cell>
          <cell r="I208" t="str">
            <v>SG Maulburg/Steinen</v>
          </cell>
          <cell r="J208" t="str">
            <v>SG Waldkirch/Denzlingen</v>
          </cell>
          <cell r="K208" t="str">
            <v>Sporthalle</v>
          </cell>
          <cell r="L208">
            <v>70689</v>
          </cell>
          <cell r="M208" t="str">
            <v>Maulburg</v>
          </cell>
        </row>
        <row r="209">
          <cell r="B209">
            <v>88</v>
          </cell>
          <cell r="C209" t="str">
            <v>.</v>
          </cell>
          <cell r="D209">
            <v>134009</v>
          </cell>
          <cell r="E209" t="str">
            <v>wJA-BK</v>
          </cell>
          <cell r="F209">
            <v>43043</v>
          </cell>
          <cell r="G209">
            <v>0.6597222222222222</v>
          </cell>
          <cell r="H209">
            <v>10058</v>
          </cell>
          <cell r="I209" t="str">
            <v>SG Kenzingen/Herbolzheim</v>
          </cell>
          <cell r="J209" t="str">
            <v>SG Waldkirch/Denzlingen</v>
          </cell>
          <cell r="K209" t="str">
            <v>Breisgauhalle</v>
          </cell>
          <cell r="L209">
            <v>79336</v>
          </cell>
          <cell r="M209" t="str">
            <v>Herbolzheim</v>
          </cell>
        </row>
        <row r="210">
          <cell r="B210">
            <v>101</v>
          </cell>
          <cell r="C210" t="str">
            <v>.</v>
          </cell>
          <cell r="D210">
            <v>134011</v>
          </cell>
          <cell r="E210" t="str">
            <v>wJA-BK</v>
          </cell>
          <cell r="F210">
            <v>43050</v>
          </cell>
          <cell r="G210">
            <v>0.6736111111111112</v>
          </cell>
          <cell r="H210">
            <v>10067</v>
          </cell>
          <cell r="I210" t="str">
            <v>SG Waldkirch/Denzlingen</v>
          </cell>
          <cell r="J210" t="str">
            <v>SG Köndringen/Teningen</v>
          </cell>
          <cell r="K210" t="str">
            <v>Kastelberghalle</v>
          </cell>
          <cell r="L210">
            <v>79183</v>
          </cell>
          <cell r="M210" t="str">
            <v>Waldkirch</v>
          </cell>
        </row>
        <row r="211">
          <cell r="B211">
            <v>144</v>
          </cell>
          <cell r="C211" t="str">
            <v>.</v>
          </cell>
          <cell r="D211">
            <v>134015</v>
          </cell>
          <cell r="E211" t="str">
            <v>wJA-BK</v>
          </cell>
          <cell r="F211">
            <v>43078</v>
          </cell>
          <cell r="G211">
            <v>0.6041666666666666</v>
          </cell>
          <cell r="H211">
            <v>10062</v>
          </cell>
          <cell r="I211" t="str">
            <v>SG Markgräflerland</v>
          </cell>
          <cell r="J211" t="str">
            <v>SG Waldkirch/Denzlingen</v>
          </cell>
          <cell r="K211" t="str">
            <v>Zähringerhalle 1</v>
          </cell>
          <cell r="L211">
            <v>79395</v>
          </cell>
          <cell r="M211" t="str">
            <v>Neuenburg</v>
          </cell>
        </row>
        <row r="212">
          <cell r="B212">
            <v>154</v>
          </cell>
          <cell r="C212" t="str">
            <v>.</v>
          </cell>
          <cell r="D212">
            <v>134017</v>
          </cell>
          <cell r="E212" t="str">
            <v>wJA-BK</v>
          </cell>
          <cell r="F212">
            <v>43085</v>
          </cell>
          <cell r="G212">
            <v>0.6666666666666666</v>
          </cell>
          <cell r="H212">
            <v>10066</v>
          </cell>
          <cell r="I212" t="str">
            <v>SG Köndringen/Teningen</v>
          </cell>
          <cell r="J212" t="str">
            <v>SG Waldkirch/Denzlingen</v>
          </cell>
          <cell r="K212" t="str">
            <v>Ludwig-Jahn-Halle</v>
          </cell>
          <cell r="L212">
            <v>79331</v>
          </cell>
          <cell r="M212" t="str">
            <v>Teningen</v>
          </cell>
        </row>
        <row r="213">
          <cell r="B213">
            <v>186</v>
          </cell>
          <cell r="C213" t="str">
            <v>.</v>
          </cell>
          <cell r="D213">
            <v>134020</v>
          </cell>
          <cell r="E213" t="str">
            <v>wJA-BK</v>
          </cell>
          <cell r="F213">
            <v>43120</v>
          </cell>
          <cell r="G213">
            <v>0.5104166666666666</v>
          </cell>
          <cell r="H213">
            <v>10067</v>
          </cell>
          <cell r="I213" t="str">
            <v>SG Waldkirch/Denzlingen</v>
          </cell>
          <cell r="J213" t="str">
            <v>SG Maulburg/Steinen</v>
          </cell>
          <cell r="K213" t="str">
            <v>Kastelberghalle</v>
          </cell>
          <cell r="L213">
            <v>79183</v>
          </cell>
          <cell r="M213" t="str">
            <v>Waldkirch</v>
          </cell>
        </row>
        <row r="214">
          <cell r="B214">
            <v>200</v>
          </cell>
          <cell r="C214" t="str">
            <v>.</v>
          </cell>
          <cell r="D214">
            <v>134021</v>
          </cell>
          <cell r="E214" t="str">
            <v>wJA-BK</v>
          </cell>
          <cell r="F214">
            <v>43128</v>
          </cell>
          <cell r="G214">
            <v>0.5416666666666666</v>
          </cell>
          <cell r="H214">
            <v>10059</v>
          </cell>
          <cell r="I214" t="str">
            <v>SG Kenzingen/Herbolzheim</v>
          </cell>
          <cell r="J214" t="str">
            <v>SG Waldkirch/Denzlingen</v>
          </cell>
          <cell r="K214" t="str">
            <v>Üsenberghalle</v>
          </cell>
          <cell r="L214">
            <v>79341</v>
          </cell>
          <cell r="M214" t="str">
            <v>Kenzingen</v>
          </cell>
        </row>
        <row r="215">
          <cell r="B215">
            <v>221</v>
          </cell>
          <cell r="C215" t="str">
            <v>.</v>
          </cell>
          <cell r="D215">
            <v>134024</v>
          </cell>
          <cell r="E215" t="str">
            <v>wJA-BK</v>
          </cell>
          <cell r="F215">
            <v>43135</v>
          </cell>
          <cell r="G215">
            <v>0.75</v>
          </cell>
          <cell r="H215">
            <v>10067</v>
          </cell>
          <cell r="I215" t="str">
            <v>SG Waldkirch/Denzlingen</v>
          </cell>
          <cell r="J215" t="str">
            <v>SG Maulburg/Steinen</v>
          </cell>
          <cell r="K215" t="str">
            <v>Kastelberghalle</v>
          </cell>
          <cell r="L215">
            <v>79183</v>
          </cell>
          <cell r="M215" t="str">
            <v>Waldkirch</v>
          </cell>
        </row>
        <row r="216">
          <cell r="B216">
            <v>249</v>
          </cell>
          <cell r="C216" t="str">
            <v>.</v>
          </cell>
          <cell r="D216">
            <v>134027</v>
          </cell>
          <cell r="E216" t="str">
            <v>wJA-BK</v>
          </cell>
          <cell r="F216">
            <v>43162</v>
          </cell>
          <cell r="G216">
            <v>0.7430555555555555</v>
          </cell>
          <cell r="H216">
            <v>10191</v>
          </cell>
          <cell r="I216" t="str">
            <v>SG Maulburg/Steinen</v>
          </cell>
          <cell r="J216" t="str">
            <v>SG Waldkirch/Denzlingen</v>
          </cell>
          <cell r="K216" t="str">
            <v>Sporthalle</v>
          </cell>
          <cell r="L216">
            <v>70689</v>
          </cell>
          <cell r="M216" t="str">
            <v>Maulburg</v>
          </cell>
        </row>
        <row r="217">
          <cell r="B217">
            <v>273</v>
          </cell>
          <cell r="C217" t="str">
            <v>.</v>
          </cell>
          <cell r="D217">
            <v>134031</v>
          </cell>
          <cell r="E217" t="str">
            <v>wJA-BK</v>
          </cell>
          <cell r="F217">
            <v>43176</v>
          </cell>
          <cell r="G217">
            <v>0.5694444444444444</v>
          </cell>
          <cell r="H217">
            <v>10066</v>
          </cell>
          <cell r="I217" t="str">
            <v>SG Köndringen/Teningen</v>
          </cell>
          <cell r="J217" t="str">
            <v>SG Waldkirch/Denzlingen</v>
          </cell>
          <cell r="K217" t="str">
            <v>Ludwig-Jahn-Halle</v>
          </cell>
          <cell r="L217">
            <v>79331</v>
          </cell>
          <cell r="M217" t="str">
            <v>Teningen</v>
          </cell>
        </row>
        <row r="218">
          <cell r="B218">
            <v>287</v>
          </cell>
          <cell r="C218" t="str">
            <v>.</v>
          </cell>
          <cell r="D218">
            <v>134032</v>
          </cell>
          <cell r="E218" t="str">
            <v>wJA-BK</v>
          </cell>
          <cell r="F218">
            <v>43184</v>
          </cell>
          <cell r="G218">
            <v>0.5625</v>
          </cell>
          <cell r="H218">
            <v>10067</v>
          </cell>
          <cell r="I218" t="str">
            <v>SG Waldkirch/Denzlingen</v>
          </cell>
          <cell r="J218" t="str">
            <v>SG Köndringen/Teningen</v>
          </cell>
          <cell r="K218" t="str">
            <v>Kastelberghalle</v>
          </cell>
          <cell r="L218">
            <v>79183</v>
          </cell>
          <cell r="M218" t="str">
            <v>Waldkirch</v>
          </cell>
        </row>
        <row r="219">
          <cell r="B219">
            <v>318</v>
          </cell>
          <cell r="C219" t="str">
            <v>.</v>
          </cell>
          <cell r="D219">
            <v>134035</v>
          </cell>
          <cell r="E219" t="str">
            <v>wJA-BK</v>
          </cell>
          <cell r="F219">
            <v>43205</v>
          </cell>
          <cell r="G219">
            <v>0.6736111111111112</v>
          </cell>
          <cell r="H219">
            <v>10067</v>
          </cell>
          <cell r="I219" t="str">
            <v>SG Waldkirch/Denzlingen</v>
          </cell>
          <cell r="J219" t="str">
            <v>SG Kenzingen/Herbolzheim</v>
          </cell>
          <cell r="K219" t="str">
            <v>Kastelberghalle</v>
          </cell>
          <cell r="L219">
            <v>79183</v>
          </cell>
          <cell r="M219" t="str">
            <v>Waldkirch</v>
          </cell>
        </row>
        <row r="220">
          <cell r="B220">
            <v>333</v>
          </cell>
          <cell r="C220" t="str">
            <v>.</v>
          </cell>
          <cell r="D220">
            <v>134038</v>
          </cell>
          <cell r="E220" t="str">
            <v>wJA-BK</v>
          </cell>
          <cell r="F220">
            <v>43212</v>
          </cell>
          <cell r="G220">
            <v>0.6805555555555555</v>
          </cell>
          <cell r="H220">
            <v>10067</v>
          </cell>
          <cell r="I220" t="str">
            <v>SG Waldkirch/Denzlingen</v>
          </cell>
          <cell r="J220" t="str">
            <v>SG Markgräflerland</v>
          </cell>
          <cell r="K220" t="str">
            <v>Kastelberghalle</v>
          </cell>
          <cell r="L220">
            <v>79183</v>
          </cell>
          <cell r="M220" t="str">
            <v>Waldkirch</v>
          </cell>
        </row>
        <row r="221">
          <cell r="B221">
            <v>339</v>
          </cell>
          <cell r="C221" t="str">
            <v>.</v>
          </cell>
          <cell r="D221">
            <v>134040</v>
          </cell>
          <cell r="E221" t="str">
            <v>wJA-BK</v>
          </cell>
          <cell r="F221">
            <v>43219</v>
          </cell>
          <cell r="G221">
            <v>0.59375</v>
          </cell>
          <cell r="H221">
            <v>10183</v>
          </cell>
          <cell r="I221" t="str">
            <v>SG Markgräflerland</v>
          </cell>
          <cell r="J221" t="str">
            <v>SG Waldkirch/Denzlingen</v>
          </cell>
          <cell r="K221" t="str">
            <v>Malteserhalle</v>
          </cell>
          <cell r="L221">
            <v>79423</v>
          </cell>
          <cell r="M221" t="str">
            <v>Heitersheim</v>
          </cell>
        </row>
        <row r="222">
          <cell r="B222">
            <v>31</v>
          </cell>
          <cell r="C222" t="str">
            <v>.</v>
          </cell>
          <cell r="D222">
            <v>134104</v>
          </cell>
          <cell r="E222" t="str">
            <v>wJB-BK</v>
          </cell>
          <cell r="F222">
            <v>43009</v>
          </cell>
          <cell r="G222">
            <v>0.6354166666666666</v>
          </cell>
          <cell r="H222">
            <v>10073</v>
          </cell>
          <cell r="I222" t="str">
            <v>HC Karsau</v>
          </cell>
          <cell r="J222" t="str">
            <v>SG Waldkirch/Denzlingen</v>
          </cell>
          <cell r="K222" t="str">
            <v>Sporthalle</v>
          </cell>
          <cell r="L222">
            <v>79618</v>
          </cell>
          <cell r="M222" t="str">
            <v>Rheinfelden</v>
          </cell>
        </row>
        <row r="223">
          <cell r="B223">
            <v>315</v>
          </cell>
          <cell r="C223" t="str">
            <v>.</v>
          </cell>
          <cell r="D223">
            <v>134105</v>
          </cell>
          <cell r="E223" t="str">
            <v>wJB-BK</v>
          </cell>
          <cell r="F223">
            <v>43205</v>
          </cell>
          <cell r="G223">
            <v>0.5</v>
          </cell>
          <cell r="H223">
            <v>10067</v>
          </cell>
          <cell r="I223" t="str">
            <v>SG Waldkirch/Denzlingen</v>
          </cell>
          <cell r="J223" t="str">
            <v>SG Markgräflerland 2</v>
          </cell>
          <cell r="K223" t="str">
            <v>Kastelberghalle</v>
          </cell>
          <cell r="L223">
            <v>79183</v>
          </cell>
          <cell r="M223" t="str">
            <v>Waldkirch</v>
          </cell>
        </row>
        <row r="224">
          <cell r="B224">
            <v>51</v>
          </cell>
          <cell r="C224" t="str">
            <v>.</v>
          </cell>
          <cell r="D224">
            <v>134111</v>
          </cell>
          <cell r="E224" t="str">
            <v>wJB-BK</v>
          </cell>
          <cell r="F224">
            <v>43022</v>
          </cell>
          <cell r="G224">
            <v>0.638888888888889</v>
          </cell>
          <cell r="H224">
            <v>10049</v>
          </cell>
          <cell r="I224" t="str">
            <v>SG Waldkirch/Denzlingen</v>
          </cell>
          <cell r="J224" t="str">
            <v>SG Brombach/Weil</v>
          </cell>
          <cell r="K224" t="str">
            <v>Sporthalle</v>
          </cell>
          <cell r="L224">
            <v>79211</v>
          </cell>
          <cell r="M224" t="str">
            <v>Denzlingen</v>
          </cell>
        </row>
        <row r="225">
          <cell r="B225">
            <v>65</v>
          </cell>
          <cell r="C225" t="str">
            <v>.</v>
          </cell>
          <cell r="D225">
            <v>134114</v>
          </cell>
          <cell r="E225" t="str">
            <v>wJB-BK</v>
          </cell>
          <cell r="F225">
            <v>43029</v>
          </cell>
          <cell r="G225">
            <v>0.7708333333333334</v>
          </cell>
          <cell r="H225">
            <v>10053</v>
          </cell>
          <cell r="I225" t="str">
            <v>HSG Freiburg 2</v>
          </cell>
          <cell r="J225" t="str">
            <v>SG Waldkirch/Denzlingen</v>
          </cell>
          <cell r="K225" t="str">
            <v>Gerhard-Graf-Halle</v>
          </cell>
          <cell r="L225">
            <v>79098</v>
          </cell>
          <cell r="M225" t="str">
            <v>Freiburg</v>
          </cell>
        </row>
        <row r="226">
          <cell r="B226">
            <v>100</v>
          </cell>
          <cell r="C226" t="str">
            <v>.</v>
          </cell>
          <cell r="D226">
            <v>134123</v>
          </cell>
          <cell r="E226" t="str">
            <v>wJB-BK</v>
          </cell>
          <cell r="F226">
            <v>43050</v>
          </cell>
          <cell r="G226">
            <v>0.6180555555555556</v>
          </cell>
          <cell r="H226">
            <v>10067</v>
          </cell>
          <cell r="I226" t="str">
            <v>SG Waldkirch/Denzlingen</v>
          </cell>
          <cell r="J226" t="str">
            <v>TuS Oberhausen</v>
          </cell>
          <cell r="K226" t="str">
            <v>Kastelberghalle</v>
          </cell>
          <cell r="L226">
            <v>79183</v>
          </cell>
          <cell r="M226" t="str">
            <v>Waldkirch</v>
          </cell>
        </row>
        <row r="227">
          <cell r="B227">
            <v>127</v>
          </cell>
          <cell r="C227" t="str">
            <v>.</v>
          </cell>
          <cell r="D227">
            <v>134129</v>
          </cell>
          <cell r="E227" t="str">
            <v>wJB-BK</v>
          </cell>
          <cell r="F227">
            <v>43064</v>
          </cell>
          <cell r="G227">
            <v>0.5625</v>
          </cell>
          <cell r="H227">
            <v>10067</v>
          </cell>
          <cell r="I227" t="str">
            <v>SG Waldkirch/Denzlingen</v>
          </cell>
          <cell r="J227" t="str">
            <v>SG Markgräflerland</v>
          </cell>
          <cell r="K227" t="str">
            <v>Kastelberghalle</v>
          </cell>
          <cell r="L227">
            <v>79183</v>
          </cell>
          <cell r="M227" t="str">
            <v>Waldkirch</v>
          </cell>
        </row>
        <row r="228">
          <cell r="B228">
            <v>151</v>
          </cell>
          <cell r="C228" t="str">
            <v>.</v>
          </cell>
          <cell r="D228">
            <v>134132</v>
          </cell>
          <cell r="E228" t="str">
            <v>wJB-BK</v>
          </cell>
          <cell r="F228">
            <v>43079</v>
          </cell>
          <cell r="G228">
            <v>0.6041666666666666</v>
          </cell>
          <cell r="H228">
            <v>10057</v>
          </cell>
          <cell r="I228" t="str">
            <v>TV Gundelfingen</v>
          </cell>
          <cell r="J228" t="str">
            <v>SG Waldkirch/Denzlingen</v>
          </cell>
          <cell r="K228" t="str">
            <v>Sporthalle Gymnasium</v>
          </cell>
          <cell r="L228">
            <v>79194</v>
          </cell>
          <cell r="M228" t="str">
            <v>Gundelfingen</v>
          </cell>
        </row>
        <row r="229">
          <cell r="B229">
            <v>190</v>
          </cell>
          <cell r="C229" t="str">
            <v>.</v>
          </cell>
          <cell r="D229">
            <v>134135</v>
          </cell>
          <cell r="E229" t="str">
            <v>wJB-BK</v>
          </cell>
          <cell r="F229">
            <v>43120</v>
          </cell>
          <cell r="G229">
            <v>0.6631944444444444</v>
          </cell>
          <cell r="H229">
            <v>10070</v>
          </cell>
          <cell r="I229" t="str">
            <v>Regio-Hummeln</v>
          </cell>
          <cell r="J229" t="str">
            <v>SG Waldkirch/Denzlingen</v>
          </cell>
          <cell r="K229" t="str">
            <v>Zielmattenhalle</v>
          </cell>
          <cell r="L229">
            <v>79639</v>
          </cell>
          <cell r="M229" t="str">
            <v>Grenzach-Wyhlen</v>
          </cell>
        </row>
        <row r="230">
          <cell r="B230">
            <v>220</v>
          </cell>
          <cell r="C230" t="str">
            <v>.</v>
          </cell>
          <cell r="D230">
            <v>134139</v>
          </cell>
          <cell r="E230" t="str">
            <v>wJB-BK</v>
          </cell>
          <cell r="F230">
            <v>43135</v>
          </cell>
          <cell r="G230">
            <v>0.6875</v>
          </cell>
          <cell r="H230">
            <v>10067</v>
          </cell>
          <cell r="I230" t="str">
            <v>SG Waldkirch/Denzlingen</v>
          </cell>
          <cell r="J230" t="str">
            <v>HC Karsau</v>
          </cell>
          <cell r="K230" t="str">
            <v>Kastelberghalle</v>
          </cell>
          <cell r="L230">
            <v>79183</v>
          </cell>
          <cell r="M230" t="str">
            <v>Waldkirch</v>
          </cell>
        </row>
        <row r="231">
          <cell r="B231">
            <v>231</v>
          </cell>
          <cell r="C231" t="str">
            <v>.</v>
          </cell>
          <cell r="D231">
            <v>134143</v>
          </cell>
          <cell r="E231" t="str">
            <v>wJB-BK</v>
          </cell>
          <cell r="F231">
            <v>43155</v>
          </cell>
          <cell r="G231">
            <v>0.5416666666666666</v>
          </cell>
          <cell r="H231">
            <v>10061</v>
          </cell>
          <cell r="I231" t="str">
            <v>SG Markgräflerland 2</v>
          </cell>
          <cell r="J231" t="str">
            <v>SG Waldkirch/Denzlingen</v>
          </cell>
          <cell r="K231" t="str">
            <v>Sporthalle 2</v>
          </cell>
          <cell r="L231">
            <v>79379</v>
          </cell>
          <cell r="M231" t="str">
            <v>Müllheim</v>
          </cell>
        </row>
        <row r="232">
          <cell r="B232">
            <v>253</v>
          </cell>
          <cell r="C232" t="str">
            <v>.</v>
          </cell>
          <cell r="D232">
            <v>134145</v>
          </cell>
          <cell r="E232" t="str">
            <v>wJB-BK</v>
          </cell>
          <cell r="F232">
            <v>43163</v>
          </cell>
          <cell r="G232">
            <v>0.625</v>
          </cell>
          <cell r="H232">
            <v>10078</v>
          </cell>
          <cell r="I232" t="str">
            <v>SG Brombach/Weil</v>
          </cell>
          <cell r="J232" t="str">
            <v>SG Waldkirch/Denzlingen</v>
          </cell>
          <cell r="K232" t="str">
            <v>Sporthalle</v>
          </cell>
          <cell r="L232">
            <v>79576</v>
          </cell>
          <cell r="M232" t="str">
            <v>Weil am Rhein</v>
          </cell>
        </row>
        <row r="233">
          <cell r="B233">
            <v>259</v>
          </cell>
          <cell r="C233" t="str">
            <v>.</v>
          </cell>
          <cell r="D233">
            <v>134150</v>
          </cell>
          <cell r="E233" t="str">
            <v>wJB-BK</v>
          </cell>
          <cell r="F233">
            <v>43169</v>
          </cell>
          <cell r="G233">
            <v>0.6180555555555556</v>
          </cell>
          <cell r="H233">
            <v>10067</v>
          </cell>
          <cell r="I233" t="str">
            <v>SG Waldkirch/Denzlingen</v>
          </cell>
          <cell r="J233" t="str">
            <v>HSG Freiburg 2</v>
          </cell>
          <cell r="K233" t="str">
            <v>Kastelberghalle</v>
          </cell>
          <cell r="L233">
            <v>79183</v>
          </cell>
          <cell r="M233" t="str">
            <v>Waldkirch</v>
          </cell>
        </row>
        <row r="234">
          <cell r="B234">
            <v>288</v>
          </cell>
          <cell r="C234" t="str">
            <v>.</v>
          </cell>
          <cell r="D234">
            <v>134160</v>
          </cell>
          <cell r="E234" t="str">
            <v>wJB-BK</v>
          </cell>
          <cell r="F234">
            <v>43184</v>
          </cell>
          <cell r="G234">
            <v>0.611111111111111</v>
          </cell>
          <cell r="H234">
            <v>10063</v>
          </cell>
          <cell r="I234" t="str">
            <v>TuS Oberhausen</v>
          </cell>
          <cell r="J234" t="str">
            <v>SG Waldkirch/Denzlingen</v>
          </cell>
          <cell r="K234" t="str">
            <v>Rheinmatthalle</v>
          </cell>
          <cell r="L234">
            <v>79365</v>
          </cell>
          <cell r="M234" t="str">
            <v>Rheinhausen</v>
          </cell>
        </row>
        <row r="235">
          <cell r="B235">
            <v>297</v>
          </cell>
          <cell r="C235" t="str">
            <v>.</v>
          </cell>
          <cell r="D235">
            <v>134163</v>
          </cell>
          <cell r="E235" t="str">
            <v>wJB-BK</v>
          </cell>
          <cell r="F235">
            <v>43197</v>
          </cell>
          <cell r="G235">
            <v>0.5659722222222222</v>
          </cell>
          <cell r="H235">
            <v>10067</v>
          </cell>
          <cell r="I235" t="str">
            <v>SG Waldkirch/Denzlingen</v>
          </cell>
          <cell r="J235" t="str">
            <v>TV Gundelfingen</v>
          </cell>
          <cell r="K235" t="str">
            <v>Kastelberghalle</v>
          </cell>
          <cell r="L235">
            <v>79183</v>
          </cell>
          <cell r="M235" t="str">
            <v>Waldkirch</v>
          </cell>
        </row>
        <row r="236">
          <cell r="B236">
            <v>310</v>
          </cell>
          <cell r="C236" t="str">
            <v>.</v>
          </cell>
          <cell r="D236">
            <v>134167</v>
          </cell>
          <cell r="E236" t="str">
            <v>wJB-BK</v>
          </cell>
          <cell r="F236">
            <v>43204</v>
          </cell>
          <cell r="G236">
            <v>0.6805555555555555</v>
          </cell>
          <cell r="H236">
            <v>10183</v>
          </cell>
          <cell r="I236" t="str">
            <v>SG Markgräflerland</v>
          </cell>
          <cell r="J236" t="str">
            <v>SG Waldkirch/Denzlingen</v>
          </cell>
          <cell r="K236" t="str">
            <v>Malteserhalle</v>
          </cell>
          <cell r="L236">
            <v>79423</v>
          </cell>
          <cell r="M236" t="str">
            <v>Heitersheim</v>
          </cell>
        </row>
        <row r="237">
          <cell r="B237">
            <v>324</v>
          </cell>
          <cell r="C237" t="str">
            <v>.</v>
          </cell>
          <cell r="D237">
            <v>134170</v>
          </cell>
          <cell r="E237" t="str">
            <v>wJB-BK</v>
          </cell>
          <cell r="F237">
            <v>43211</v>
          </cell>
          <cell r="G237">
            <v>0.6215277777777778</v>
          </cell>
          <cell r="H237">
            <v>10067</v>
          </cell>
          <cell r="I237" t="str">
            <v>SG Waldkirch/Denzlingen</v>
          </cell>
          <cell r="J237" t="str">
            <v>Regio-Hummeln</v>
          </cell>
          <cell r="K237" t="str">
            <v>Kastelberghalle</v>
          </cell>
          <cell r="L237">
            <v>79183</v>
          </cell>
          <cell r="M237" t="str">
            <v>Waldkirch</v>
          </cell>
        </row>
        <row r="238">
          <cell r="B238">
            <v>27</v>
          </cell>
          <cell r="C238" t="str">
            <v>.</v>
          </cell>
          <cell r="D238">
            <v>134204</v>
          </cell>
          <cell r="E238" t="str">
            <v>wJC-BK</v>
          </cell>
          <cell r="F238">
            <v>43009</v>
          </cell>
          <cell r="G238">
            <v>0.47222222222222227</v>
          </cell>
          <cell r="H238">
            <v>10076</v>
          </cell>
          <cell r="I238" t="str">
            <v>TV Todtnau</v>
          </cell>
          <cell r="J238" t="str">
            <v>SG Waldkirch/Denzlingen</v>
          </cell>
          <cell r="K238" t="str">
            <v>Silberberghalle</v>
          </cell>
          <cell r="L238">
            <v>79674</v>
          </cell>
          <cell r="M238" t="str">
            <v>Todtnau</v>
          </cell>
        </row>
        <row r="239">
          <cell r="B239">
            <v>44</v>
          </cell>
          <cell r="C239" t="str">
            <v>.</v>
          </cell>
          <cell r="D239">
            <v>134206</v>
          </cell>
          <cell r="E239" t="str">
            <v>wJC-BK</v>
          </cell>
          <cell r="F239">
            <v>43016</v>
          </cell>
          <cell r="G239">
            <v>0.4166666666666667</v>
          </cell>
          <cell r="H239">
            <v>10053</v>
          </cell>
          <cell r="I239" t="str">
            <v>HSG Freiburg 2</v>
          </cell>
          <cell r="J239" t="str">
            <v>SG Waldkirch/Denzlingen</v>
          </cell>
          <cell r="K239" t="str">
            <v>Gerhard-Graf-Halle</v>
          </cell>
          <cell r="L239">
            <v>79098</v>
          </cell>
          <cell r="M239" t="str">
            <v>Freiburg</v>
          </cell>
        </row>
        <row r="240">
          <cell r="B240">
            <v>61</v>
          </cell>
          <cell r="C240" t="str">
            <v>.</v>
          </cell>
          <cell r="D240">
            <v>134216</v>
          </cell>
          <cell r="E240" t="str">
            <v>wJC-BK</v>
          </cell>
          <cell r="F240">
            <v>43029</v>
          </cell>
          <cell r="G240">
            <v>0.5625</v>
          </cell>
          <cell r="H240">
            <v>10078</v>
          </cell>
          <cell r="I240" t="str">
            <v>SG Brombach/Weil</v>
          </cell>
          <cell r="J240" t="str">
            <v>SG Waldkirch/Denzlingen</v>
          </cell>
          <cell r="K240" t="str">
            <v>Sporthalle</v>
          </cell>
          <cell r="L240">
            <v>79576</v>
          </cell>
          <cell r="M240" t="str">
            <v>Weil am Rhein</v>
          </cell>
        </row>
        <row r="241">
          <cell r="B241">
            <v>77</v>
          </cell>
          <cell r="C241" t="str">
            <v>.</v>
          </cell>
          <cell r="D241">
            <v>134223</v>
          </cell>
          <cell r="E241" t="str">
            <v>wJC-BK</v>
          </cell>
          <cell r="F241">
            <v>43036</v>
          </cell>
          <cell r="G241">
            <v>0.611111111111111</v>
          </cell>
          <cell r="H241">
            <v>10067</v>
          </cell>
          <cell r="I241" t="str">
            <v>SG Waldkirch/Denzlingen</v>
          </cell>
          <cell r="J241" t="str">
            <v>TV Bötzingen</v>
          </cell>
          <cell r="K241" t="str">
            <v>Kastelberghalle</v>
          </cell>
          <cell r="L241">
            <v>79183</v>
          </cell>
          <cell r="M241" t="str">
            <v>Waldkirch</v>
          </cell>
        </row>
        <row r="242">
          <cell r="B242">
            <v>106</v>
          </cell>
          <cell r="C242" t="str">
            <v>.</v>
          </cell>
          <cell r="D242">
            <v>134229</v>
          </cell>
          <cell r="E242" t="str">
            <v>wJC-BK</v>
          </cell>
          <cell r="F242">
            <v>43051</v>
          </cell>
          <cell r="G242">
            <v>0.5208333333333334</v>
          </cell>
          <cell r="H242">
            <v>10191</v>
          </cell>
          <cell r="I242" t="str">
            <v>SG Maulburg/Steinen</v>
          </cell>
          <cell r="J242" t="str">
            <v>SG Waldkirch/Denzlingen</v>
          </cell>
          <cell r="K242" t="str">
            <v>Sporthalle</v>
          </cell>
          <cell r="L242">
            <v>70689</v>
          </cell>
          <cell r="M242" t="str">
            <v>Maulburg</v>
          </cell>
        </row>
        <row r="243">
          <cell r="B243">
            <v>117</v>
          </cell>
          <cell r="C243" t="str">
            <v>.</v>
          </cell>
          <cell r="D243">
            <v>134232</v>
          </cell>
          <cell r="E243" t="str">
            <v>wJC-BK</v>
          </cell>
          <cell r="F243">
            <v>43058</v>
          </cell>
          <cell r="G243">
            <v>0.4166666666666667</v>
          </cell>
          <cell r="H243">
            <v>10067</v>
          </cell>
          <cell r="I243" t="str">
            <v>SG Waldkirch/Denzlingen</v>
          </cell>
          <cell r="J243" t="str">
            <v>HSV Schopfheim</v>
          </cell>
          <cell r="K243" t="str">
            <v>Kastelberghalle</v>
          </cell>
          <cell r="L243">
            <v>79183</v>
          </cell>
          <cell r="M243" t="str">
            <v>Waldkirch</v>
          </cell>
        </row>
        <row r="244">
          <cell r="B244">
            <v>139</v>
          </cell>
          <cell r="C244" t="str">
            <v>.</v>
          </cell>
          <cell r="D244">
            <v>134239</v>
          </cell>
          <cell r="E244" t="str">
            <v>wJC-BK</v>
          </cell>
          <cell r="F244">
            <v>43065</v>
          </cell>
          <cell r="G244">
            <v>0.625</v>
          </cell>
          <cell r="H244">
            <v>10073</v>
          </cell>
          <cell r="I244" t="str">
            <v>HC Karsau</v>
          </cell>
          <cell r="J244" t="str">
            <v>SG Waldkirch/Denzlingen</v>
          </cell>
          <cell r="K244" t="str">
            <v>Sporthalle</v>
          </cell>
          <cell r="L244">
            <v>79618</v>
          </cell>
          <cell r="M244" t="str">
            <v>Rheinfelden</v>
          </cell>
        </row>
        <row r="245">
          <cell r="B245">
            <v>182</v>
          </cell>
          <cell r="C245" t="str">
            <v>.</v>
          </cell>
          <cell r="D245">
            <v>134244</v>
          </cell>
          <cell r="E245" t="str">
            <v>wJC-BK</v>
          </cell>
          <cell r="F245">
            <v>43120</v>
          </cell>
          <cell r="G245">
            <v>0.46875</v>
          </cell>
          <cell r="H245">
            <v>10061</v>
          </cell>
          <cell r="I245" t="str">
            <v>HG Müllheim/Neuenburg</v>
          </cell>
          <cell r="J245" t="str">
            <v>SG Waldkirch/Denzlingen</v>
          </cell>
          <cell r="K245" t="str">
            <v>Sporthalle 2</v>
          </cell>
          <cell r="L245">
            <v>79379</v>
          </cell>
          <cell r="M245" t="str">
            <v>Müllheim</v>
          </cell>
        </row>
        <row r="246">
          <cell r="B246">
            <v>217</v>
          </cell>
          <cell r="C246" t="str">
            <v>.</v>
          </cell>
          <cell r="D246">
            <v>134249</v>
          </cell>
          <cell r="E246" t="str">
            <v>wJC-BK</v>
          </cell>
          <cell r="F246">
            <v>43135</v>
          </cell>
          <cell r="G246">
            <v>0.6145833333333334</v>
          </cell>
          <cell r="H246">
            <v>10067</v>
          </cell>
          <cell r="I246" t="str">
            <v>SG Waldkirch/Denzlingen</v>
          </cell>
          <cell r="J246" t="str">
            <v>TV Todtnau</v>
          </cell>
          <cell r="K246" t="str">
            <v>Kastelberghalle</v>
          </cell>
          <cell r="L246">
            <v>79183</v>
          </cell>
          <cell r="M246" t="str">
            <v>Waldkirch</v>
          </cell>
        </row>
        <row r="247">
          <cell r="B247">
            <v>242</v>
          </cell>
          <cell r="C247" t="str">
            <v>.</v>
          </cell>
          <cell r="D247">
            <v>134253</v>
          </cell>
          <cell r="E247" t="str">
            <v>wJC-BK</v>
          </cell>
          <cell r="F247">
            <v>43156</v>
          </cell>
          <cell r="G247">
            <v>0.6944444444444445</v>
          </cell>
          <cell r="H247">
            <v>10049</v>
          </cell>
          <cell r="I247" t="str">
            <v>SG Waldkirch/Denzlingen</v>
          </cell>
          <cell r="J247" t="str">
            <v>HSG Freiburg 2</v>
          </cell>
          <cell r="K247" t="str">
            <v>Sporthalle</v>
          </cell>
          <cell r="L247">
            <v>79211</v>
          </cell>
          <cell r="M247" t="str">
            <v>Denzlingen</v>
          </cell>
        </row>
        <row r="248">
          <cell r="B248">
            <v>266</v>
          </cell>
          <cell r="C248" t="str">
            <v>.</v>
          </cell>
          <cell r="D248">
            <v>134265</v>
          </cell>
          <cell r="E248" t="str">
            <v>wJC-BK</v>
          </cell>
          <cell r="F248">
            <v>43170</v>
          </cell>
          <cell r="G248">
            <v>0.6319444444444444</v>
          </cell>
          <cell r="H248">
            <v>10067</v>
          </cell>
          <cell r="I248" t="str">
            <v>SG Waldkirch/Denzlingen</v>
          </cell>
          <cell r="J248" t="str">
            <v>SG Brombach/Weil</v>
          </cell>
          <cell r="K248" t="str">
            <v>Kastelberghalle</v>
          </cell>
          <cell r="L248">
            <v>79183</v>
          </cell>
          <cell r="M248" t="str">
            <v>Waldkirch</v>
          </cell>
        </row>
        <row r="249">
          <cell r="B249">
            <v>278</v>
          </cell>
          <cell r="C249" t="str">
            <v>.</v>
          </cell>
          <cell r="D249">
            <v>134270</v>
          </cell>
          <cell r="E249" t="str">
            <v>wJC-BK</v>
          </cell>
          <cell r="F249">
            <v>43177</v>
          </cell>
          <cell r="G249">
            <v>0.6180555555555556</v>
          </cell>
          <cell r="H249">
            <v>10048</v>
          </cell>
          <cell r="I249" t="str">
            <v>TV Bötzingen</v>
          </cell>
          <cell r="J249" t="str">
            <v>SG Waldkirch/Denzlingen</v>
          </cell>
          <cell r="K249" t="str">
            <v>Adam-Treiber-Halle</v>
          </cell>
          <cell r="L249">
            <v>79268</v>
          </cell>
          <cell r="M249" t="str">
            <v>Bötzingen</v>
          </cell>
        </row>
        <row r="250">
          <cell r="B250">
            <v>284</v>
          </cell>
          <cell r="C250" t="str">
            <v>.</v>
          </cell>
          <cell r="D250">
            <v>134273</v>
          </cell>
          <cell r="E250" t="str">
            <v>wJC-BK</v>
          </cell>
          <cell r="F250">
            <v>43184</v>
          </cell>
          <cell r="G250">
            <v>0.4513888888888889</v>
          </cell>
          <cell r="H250">
            <v>10067</v>
          </cell>
          <cell r="I250" t="str">
            <v>SG Waldkirch/Denzlingen</v>
          </cell>
          <cell r="J250" t="str">
            <v>SG Maulburg/Steinen</v>
          </cell>
          <cell r="K250" t="str">
            <v>Kastelberghalle</v>
          </cell>
          <cell r="L250">
            <v>79183</v>
          </cell>
          <cell r="M250" t="str">
            <v>Waldkirch</v>
          </cell>
        </row>
        <row r="251">
          <cell r="B251">
            <v>304</v>
          </cell>
          <cell r="C251" t="str">
            <v>.</v>
          </cell>
          <cell r="D251">
            <v>134280</v>
          </cell>
          <cell r="E251" t="str">
            <v>wJC-BK</v>
          </cell>
          <cell r="F251">
            <v>43198</v>
          </cell>
          <cell r="G251">
            <v>0.576388888888889</v>
          </cell>
          <cell r="H251">
            <v>10074</v>
          </cell>
          <cell r="I251" t="str">
            <v>HSV Schopfheim</v>
          </cell>
          <cell r="J251" t="str">
            <v>SG Waldkirch/Denzlingen</v>
          </cell>
          <cell r="K251" t="str">
            <v>Friedrich-Ebert-Sporthalle</v>
          </cell>
          <cell r="L251">
            <v>79650</v>
          </cell>
          <cell r="M251" t="str">
            <v>Schopfheim</v>
          </cell>
        </row>
        <row r="252">
          <cell r="B252">
            <v>311</v>
          </cell>
          <cell r="C252" t="str">
            <v>.</v>
          </cell>
          <cell r="D252">
            <v>134283</v>
          </cell>
          <cell r="E252" t="str">
            <v>wJC-BK</v>
          </cell>
          <cell r="F252">
            <v>43204</v>
          </cell>
          <cell r="G252">
            <v>0.6875</v>
          </cell>
          <cell r="H252">
            <v>10067</v>
          </cell>
          <cell r="I252" t="str">
            <v>SG Waldkirch/Denzlingen</v>
          </cell>
          <cell r="J252" t="str">
            <v>HC Karsau</v>
          </cell>
          <cell r="K252" t="str">
            <v>Kastelberghalle</v>
          </cell>
          <cell r="L252">
            <v>79183</v>
          </cell>
          <cell r="M252" t="str">
            <v>Waldkirch</v>
          </cell>
        </row>
        <row r="253">
          <cell r="B253">
            <v>325</v>
          </cell>
          <cell r="C253" t="str">
            <v>.</v>
          </cell>
          <cell r="D253">
            <v>134286</v>
          </cell>
          <cell r="E253" t="str">
            <v>wJC-BK</v>
          </cell>
          <cell r="F253">
            <v>43211</v>
          </cell>
          <cell r="G253">
            <v>0.6805555555555555</v>
          </cell>
          <cell r="H253">
            <v>10067</v>
          </cell>
          <cell r="I253" t="str">
            <v>SG Waldkirch/Denzlingen</v>
          </cell>
          <cell r="J253" t="str">
            <v>HG Müllheim/Neuenburg</v>
          </cell>
          <cell r="K253" t="str">
            <v>Kastelberghalle</v>
          </cell>
          <cell r="L253">
            <v>79183</v>
          </cell>
          <cell r="M253" t="str">
            <v>Waldkirch</v>
          </cell>
        </row>
        <row r="254">
          <cell r="B254">
            <v>42</v>
          </cell>
          <cell r="C254" t="str">
            <v>.</v>
          </cell>
          <cell r="D254">
            <v>134404</v>
          </cell>
          <cell r="E254" t="str">
            <v>wJD-BK</v>
          </cell>
          <cell r="F254">
            <v>43015</v>
          </cell>
          <cell r="G254">
            <v>0.6875</v>
          </cell>
          <cell r="H254">
            <v>10183</v>
          </cell>
          <cell r="I254" t="str">
            <v>HandBall Löwen Heitersheim</v>
          </cell>
          <cell r="J254" t="str">
            <v>SG Waldkirch/Denzlingen</v>
          </cell>
          <cell r="K254" t="str">
            <v>Malteserhalle</v>
          </cell>
          <cell r="L254">
            <v>79423</v>
          </cell>
          <cell r="M254" t="str">
            <v>Heitersheim</v>
          </cell>
        </row>
        <row r="255">
          <cell r="B255">
            <v>7</v>
          </cell>
          <cell r="C255" t="str">
            <v>.</v>
          </cell>
          <cell r="D255">
            <v>134415</v>
          </cell>
          <cell r="E255" t="str">
            <v>wJD-BK</v>
          </cell>
          <cell r="F255">
            <v>43001</v>
          </cell>
          <cell r="G255">
            <v>0.40972222222222227</v>
          </cell>
          <cell r="H255">
            <v>10067</v>
          </cell>
          <cell r="I255" t="str">
            <v>SG Waldkirch/Denzlingen</v>
          </cell>
          <cell r="J255" t="str">
            <v>TuS Oberhausen</v>
          </cell>
          <cell r="K255" t="str">
            <v>Kastelberghalle</v>
          </cell>
          <cell r="L255">
            <v>79183</v>
          </cell>
          <cell r="M255" t="str">
            <v>Waldkirch</v>
          </cell>
        </row>
        <row r="256">
          <cell r="B256">
            <v>90</v>
          </cell>
          <cell r="C256" t="str">
            <v>.</v>
          </cell>
          <cell r="D256">
            <v>134418</v>
          </cell>
          <cell r="E256" t="str">
            <v>wJD-BK</v>
          </cell>
          <cell r="F256">
            <v>43044</v>
          </cell>
          <cell r="G256">
            <v>0.5625</v>
          </cell>
          <cell r="H256">
            <v>10054</v>
          </cell>
          <cell r="I256" t="str">
            <v>TSV Alemannia Freiburg-Zähringen</v>
          </cell>
          <cell r="J256" t="str">
            <v>SG Waldkirch/Denzlingen</v>
          </cell>
          <cell r="K256" t="str">
            <v>Jahnhalle</v>
          </cell>
          <cell r="L256">
            <v>79108</v>
          </cell>
          <cell r="M256" t="str">
            <v>Freiburg</v>
          </cell>
        </row>
        <row r="257">
          <cell r="B257">
            <v>99</v>
          </cell>
          <cell r="C257" t="str">
            <v>.</v>
          </cell>
          <cell r="D257">
            <v>134421</v>
          </cell>
          <cell r="E257" t="str">
            <v>wJD-BK</v>
          </cell>
          <cell r="F257">
            <v>43050</v>
          </cell>
          <cell r="G257">
            <v>0.5694444444444444</v>
          </cell>
          <cell r="H257">
            <v>10067</v>
          </cell>
          <cell r="I257" t="str">
            <v>SG Waldkirch/Denzlingen</v>
          </cell>
          <cell r="J257" t="str">
            <v>HSV Schopfheim</v>
          </cell>
          <cell r="K257" t="str">
            <v>Kastelberghalle</v>
          </cell>
          <cell r="L257">
            <v>79183</v>
          </cell>
          <cell r="M257" t="str">
            <v>Waldkirch</v>
          </cell>
        </row>
        <row r="258">
          <cell r="B258">
            <v>114</v>
          </cell>
          <cell r="C258" t="str">
            <v>.</v>
          </cell>
          <cell r="D258">
            <v>134424</v>
          </cell>
          <cell r="E258" t="str">
            <v>wJD-BK</v>
          </cell>
          <cell r="F258">
            <v>43057</v>
          </cell>
          <cell r="G258">
            <v>0.59375</v>
          </cell>
          <cell r="H258">
            <v>10053</v>
          </cell>
          <cell r="I258" t="str">
            <v>HSG Freiburg</v>
          </cell>
          <cell r="J258" t="str">
            <v>SG Waldkirch/Denzlingen</v>
          </cell>
          <cell r="K258" t="str">
            <v>Gerhard-Graf-Halle</v>
          </cell>
          <cell r="L258">
            <v>79098</v>
          </cell>
          <cell r="M258" t="str">
            <v>Freiburg</v>
          </cell>
        </row>
        <row r="259">
          <cell r="B259">
            <v>130</v>
          </cell>
          <cell r="C259" t="str">
            <v>.</v>
          </cell>
          <cell r="D259">
            <v>134429</v>
          </cell>
          <cell r="E259" t="str">
            <v>wJD-BK</v>
          </cell>
          <cell r="F259">
            <v>43064</v>
          </cell>
          <cell r="G259">
            <v>0.6631944444444444</v>
          </cell>
          <cell r="H259">
            <v>10070</v>
          </cell>
          <cell r="I259" t="str">
            <v>Regio-Hummeln</v>
          </cell>
          <cell r="J259" t="str">
            <v>SG Waldkirch/Denzlingen</v>
          </cell>
          <cell r="K259" t="str">
            <v>Zielmattenhalle</v>
          </cell>
          <cell r="L259">
            <v>79639</v>
          </cell>
          <cell r="M259" t="str">
            <v>Grenzach-Wyhlen</v>
          </cell>
        </row>
        <row r="260">
          <cell r="B260">
            <v>189</v>
          </cell>
          <cell r="C260" t="str">
            <v>.</v>
          </cell>
          <cell r="D260">
            <v>134436</v>
          </cell>
          <cell r="E260" t="str">
            <v>wJD-BK</v>
          </cell>
          <cell r="F260">
            <v>43120</v>
          </cell>
          <cell r="G260">
            <v>0.6215277777777778</v>
          </cell>
          <cell r="H260">
            <v>10067</v>
          </cell>
          <cell r="I260" t="str">
            <v>SG Waldkirch/Denzlingen</v>
          </cell>
          <cell r="J260" t="str">
            <v>HG Müllheim/Neuenburg</v>
          </cell>
          <cell r="K260" t="str">
            <v>Kastelberghalle</v>
          </cell>
          <cell r="L260">
            <v>79183</v>
          </cell>
          <cell r="M260" t="str">
            <v>Waldkirch</v>
          </cell>
        </row>
        <row r="261">
          <cell r="B261">
            <v>36</v>
          </cell>
          <cell r="C261" t="str">
            <v>.</v>
          </cell>
          <cell r="D261">
            <v>134441</v>
          </cell>
          <cell r="E261" t="str">
            <v>wJD-BK</v>
          </cell>
          <cell r="F261">
            <v>43011</v>
          </cell>
          <cell r="G261">
            <v>0.5277777777777778</v>
          </cell>
          <cell r="H261">
            <v>10067</v>
          </cell>
          <cell r="I261" t="str">
            <v>SG Waldkirch/Denzlingen</v>
          </cell>
          <cell r="J261" t="str">
            <v>Regio-Hummeln</v>
          </cell>
          <cell r="K261" t="str">
            <v>Kastelberghalle</v>
          </cell>
          <cell r="L261">
            <v>79183</v>
          </cell>
          <cell r="M261" t="str">
            <v>Waldkirch</v>
          </cell>
        </row>
        <row r="262">
          <cell r="B262">
            <v>216</v>
          </cell>
          <cell r="C262" t="str">
            <v>.</v>
          </cell>
          <cell r="D262">
            <v>134442</v>
          </cell>
          <cell r="E262" t="str">
            <v>wJD-BK</v>
          </cell>
          <cell r="F262">
            <v>43135</v>
          </cell>
          <cell r="G262">
            <v>0.5625</v>
          </cell>
          <cell r="H262">
            <v>10067</v>
          </cell>
          <cell r="I262" t="str">
            <v>SG Waldkirch/Denzlingen</v>
          </cell>
          <cell r="J262" t="str">
            <v>HSG Freiburg</v>
          </cell>
          <cell r="K262" t="str">
            <v>Kastelberghalle</v>
          </cell>
          <cell r="L262">
            <v>79183</v>
          </cell>
          <cell r="M262" t="str">
            <v>Waldkirch</v>
          </cell>
        </row>
        <row r="263">
          <cell r="B263">
            <v>225</v>
          </cell>
          <cell r="C263" t="str">
            <v>.</v>
          </cell>
          <cell r="D263">
            <v>134445</v>
          </cell>
          <cell r="E263" t="str">
            <v>wJD-BK</v>
          </cell>
          <cell r="F263">
            <v>43148</v>
          </cell>
          <cell r="G263">
            <v>0.7638888888888888</v>
          </cell>
          <cell r="H263">
            <v>10058</v>
          </cell>
          <cell r="I263" t="str">
            <v>SG Kenzingen/Herbolzheim</v>
          </cell>
          <cell r="J263" t="str">
            <v>SG Waldkirch/Denzlingen</v>
          </cell>
          <cell r="K263" t="str">
            <v>Breisgauhalle</v>
          </cell>
          <cell r="L263">
            <v>79336</v>
          </cell>
          <cell r="M263" t="str">
            <v>Herbolzheim</v>
          </cell>
        </row>
        <row r="264">
          <cell r="B264">
            <v>241</v>
          </cell>
          <cell r="C264" t="str">
            <v>.</v>
          </cell>
          <cell r="D264">
            <v>134448</v>
          </cell>
          <cell r="E264" t="str">
            <v>wJD-BK</v>
          </cell>
          <cell r="F264">
            <v>43156</v>
          </cell>
          <cell r="G264">
            <v>0.6458333333333334</v>
          </cell>
          <cell r="H264">
            <v>10049</v>
          </cell>
          <cell r="I264" t="str">
            <v>SG Waldkirch/Denzlingen</v>
          </cell>
          <cell r="J264" t="str">
            <v>HandBall Löwen Heitersheim</v>
          </cell>
          <cell r="K264" t="str">
            <v>Sporthalle</v>
          </cell>
          <cell r="L264">
            <v>79211</v>
          </cell>
          <cell r="M264" t="str">
            <v>Denzlingen</v>
          </cell>
        </row>
        <row r="265">
          <cell r="B265">
            <v>265</v>
          </cell>
          <cell r="C265" t="str">
            <v>.</v>
          </cell>
          <cell r="D265">
            <v>134455</v>
          </cell>
          <cell r="E265" t="str">
            <v>wJD-BK</v>
          </cell>
          <cell r="F265">
            <v>43170</v>
          </cell>
          <cell r="G265">
            <v>0.548611111111111</v>
          </cell>
          <cell r="H265">
            <v>10067</v>
          </cell>
          <cell r="I265" t="str">
            <v>SG Waldkirch/Denzlingen</v>
          </cell>
          <cell r="J265" t="str">
            <v>SG Kenzingen/Herbolzheim</v>
          </cell>
          <cell r="K265" t="str">
            <v>Kastelberghalle</v>
          </cell>
          <cell r="L265">
            <v>79183</v>
          </cell>
          <cell r="M265" t="str">
            <v>Waldkirch</v>
          </cell>
        </row>
        <row r="266">
          <cell r="B266">
            <v>277</v>
          </cell>
          <cell r="C266" t="str">
            <v>.</v>
          </cell>
          <cell r="D266">
            <v>134460</v>
          </cell>
          <cell r="E266" t="str">
            <v>wJD-BK</v>
          </cell>
          <cell r="F266">
            <v>43177</v>
          </cell>
          <cell r="G266">
            <v>0.5694444444444444</v>
          </cell>
          <cell r="H266">
            <v>10063</v>
          </cell>
          <cell r="I266" t="str">
            <v>TuS Oberhausen</v>
          </cell>
          <cell r="J266" t="str">
            <v>SG Waldkirch/Denzlingen</v>
          </cell>
          <cell r="K266" t="str">
            <v>Rheinmatthalle</v>
          </cell>
          <cell r="L266">
            <v>79365</v>
          </cell>
          <cell r="M266" t="str">
            <v>Rheinhausen</v>
          </cell>
        </row>
        <row r="267">
          <cell r="B267">
            <v>286</v>
          </cell>
          <cell r="C267" t="str">
            <v>.</v>
          </cell>
          <cell r="D267">
            <v>134464</v>
          </cell>
          <cell r="E267" t="str">
            <v>wJD-BK</v>
          </cell>
          <cell r="F267">
            <v>43184</v>
          </cell>
          <cell r="G267">
            <v>0.5416666666666666</v>
          </cell>
          <cell r="H267">
            <v>10062</v>
          </cell>
          <cell r="I267" t="str">
            <v>HG Müllheim/Neuenburg</v>
          </cell>
          <cell r="J267" t="str">
            <v>SG Waldkirch/Denzlingen</v>
          </cell>
          <cell r="K267" t="str">
            <v>Zähringerhalle 1</v>
          </cell>
          <cell r="L267">
            <v>79395</v>
          </cell>
          <cell r="M267" t="str">
            <v>Neuenburg</v>
          </cell>
        </row>
        <row r="268">
          <cell r="B268">
            <v>296</v>
          </cell>
          <cell r="C268" t="str">
            <v>.</v>
          </cell>
          <cell r="D268">
            <v>134468</v>
          </cell>
          <cell r="E268" t="str">
            <v>wJD-BK</v>
          </cell>
          <cell r="F268">
            <v>43197</v>
          </cell>
          <cell r="G268">
            <v>0.517361111111111</v>
          </cell>
          <cell r="H268">
            <v>10067</v>
          </cell>
          <cell r="I268" t="str">
            <v>SG Waldkirch/Denzlingen</v>
          </cell>
          <cell r="J268" t="str">
            <v>TSV Alemannia Freiburg-Zähringen</v>
          </cell>
          <cell r="K268" t="str">
            <v>Kastelberghalle</v>
          </cell>
          <cell r="L268">
            <v>79183</v>
          </cell>
          <cell r="M268" t="str">
            <v>Waldkirch</v>
          </cell>
        </row>
        <row r="269">
          <cell r="B269">
            <v>308</v>
          </cell>
          <cell r="C269" t="str">
            <v>.</v>
          </cell>
          <cell r="D269">
            <v>134471</v>
          </cell>
          <cell r="E269" t="str">
            <v>wJD-BK</v>
          </cell>
          <cell r="F269">
            <v>43204</v>
          </cell>
          <cell r="G269">
            <v>0.5902777777777778</v>
          </cell>
          <cell r="H269">
            <v>10074</v>
          </cell>
          <cell r="I269" t="str">
            <v>HSV Schopfheim</v>
          </cell>
          <cell r="J269" t="str">
            <v>SG Waldkirch/Denzlingen</v>
          </cell>
          <cell r="K269" t="str">
            <v>Friedrich-Ebert-Sporthalle</v>
          </cell>
          <cell r="L269">
            <v>79650</v>
          </cell>
          <cell r="M269" t="str">
            <v>Schopfheim</v>
          </cell>
        </row>
        <row r="270">
          <cell r="B270">
            <v>10</v>
          </cell>
          <cell r="C270" t="str">
            <v>.</v>
          </cell>
          <cell r="D270">
            <v>134601</v>
          </cell>
          <cell r="E270" t="str">
            <v>wJE-RF</v>
          </cell>
          <cell r="F270">
            <v>43001</v>
          </cell>
          <cell r="G270">
            <v>0.5659722222222222</v>
          </cell>
          <cell r="H270">
            <v>10067</v>
          </cell>
          <cell r="I270" t="str">
            <v>SG Waldkirch/Denzlingen 2</v>
          </cell>
          <cell r="J270" t="str">
            <v>TuS Oberhausen</v>
          </cell>
          <cell r="K270" t="str">
            <v>Kastelberghalle</v>
          </cell>
          <cell r="L270">
            <v>79183</v>
          </cell>
          <cell r="M270" t="str">
            <v>Waldkirch</v>
          </cell>
        </row>
        <row r="271">
          <cell r="B271">
            <v>9</v>
          </cell>
          <cell r="C271" t="str">
            <v>.</v>
          </cell>
          <cell r="D271">
            <v>134604</v>
          </cell>
          <cell r="E271" t="str">
            <v>wJE-RF</v>
          </cell>
          <cell r="F271">
            <v>43001</v>
          </cell>
          <cell r="G271">
            <v>0.513888888888889</v>
          </cell>
          <cell r="H271">
            <v>10067</v>
          </cell>
          <cell r="I271" t="str">
            <v>SG Waldkirch/Denzlingen</v>
          </cell>
          <cell r="J271" t="str">
            <v>SF Eintr. Freiburg</v>
          </cell>
          <cell r="K271" t="str">
            <v>Kastelberghalle</v>
          </cell>
          <cell r="L271">
            <v>79183</v>
          </cell>
          <cell r="M271" t="str">
            <v>Waldkirch</v>
          </cell>
        </row>
        <row r="272">
          <cell r="B272">
            <v>22</v>
          </cell>
          <cell r="C272" t="str">
            <v>.</v>
          </cell>
          <cell r="D272">
            <v>134605</v>
          </cell>
          <cell r="E272" t="str">
            <v>wJE-RF</v>
          </cell>
          <cell r="F272">
            <v>43008</v>
          </cell>
          <cell r="G272">
            <v>0.6145833333333334</v>
          </cell>
          <cell r="H272">
            <v>10061</v>
          </cell>
          <cell r="I272" t="str">
            <v>HG Müllheim/Neuenburg</v>
          </cell>
          <cell r="J272" t="str">
            <v>SG Waldkirch/Denzlingen</v>
          </cell>
          <cell r="K272" t="str">
            <v>Sporthalle 2</v>
          </cell>
          <cell r="L272">
            <v>79379</v>
          </cell>
          <cell r="M272" t="str">
            <v>Müllheim</v>
          </cell>
        </row>
        <row r="273">
          <cell r="B273">
            <v>47</v>
          </cell>
          <cell r="C273" t="str">
            <v>.</v>
          </cell>
          <cell r="D273">
            <v>134612</v>
          </cell>
          <cell r="E273" t="str">
            <v>wJE-RF</v>
          </cell>
          <cell r="F273">
            <v>43022</v>
          </cell>
          <cell r="G273">
            <v>0.3958333333333333</v>
          </cell>
          <cell r="H273">
            <v>10052</v>
          </cell>
          <cell r="I273" t="str">
            <v>SF Eintr. Freiburg</v>
          </cell>
          <cell r="J273" t="str">
            <v>SG Waldkirch/Denzlingen 2</v>
          </cell>
          <cell r="K273" t="str">
            <v>Wentzingerhalle</v>
          </cell>
          <cell r="L273">
            <v>79110</v>
          </cell>
          <cell r="M273" t="str">
            <v>Freiburg</v>
          </cell>
        </row>
        <row r="274">
          <cell r="B274">
            <v>48</v>
          </cell>
          <cell r="C274" t="str">
            <v>.</v>
          </cell>
          <cell r="D274">
            <v>134613</v>
          </cell>
          <cell r="E274" t="str">
            <v>wJE-RF</v>
          </cell>
          <cell r="F274">
            <v>43022</v>
          </cell>
          <cell r="G274">
            <v>0.4791666666666667</v>
          </cell>
          <cell r="H274">
            <v>10054</v>
          </cell>
          <cell r="I274" t="str">
            <v>TSV Alemannia Freiburg-Zähringen</v>
          </cell>
          <cell r="J274" t="str">
            <v>SG Waldkirch/Denzlingen</v>
          </cell>
          <cell r="K274" t="str">
            <v>Jahnhalle</v>
          </cell>
          <cell r="L274">
            <v>79108</v>
          </cell>
          <cell r="M274" t="str">
            <v>Freiburg</v>
          </cell>
        </row>
        <row r="275">
          <cell r="B275">
            <v>64</v>
          </cell>
          <cell r="C275" t="str">
            <v>.</v>
          </cell>
          <cell r="D275">
            <v>134617</v>
          </cell>
          <cell r="E275" t="str">
            <v>wJE-RF</v>
          </cell>
          <cell r="F275">
            <v>43029</v>
          </cell>
          <cell r="G275">
            <v>0.71875</v>
          </cell>
          <cell r="H275">
            <v>10053</v>
          </cell>
          <cell r="I275" t="str">
            <v>HSG Freiburg</v>
          </cell>
          <cell r="J275" t="str">
            <v>SG Waldkirch/Denzlingen</v>
          </cell>
          <cell r="K275" t="str">
            <v>Gerhard-Graf-Halle</v>
          </cell>
          <cell r="L275">
            <v>79098</v>
          </cell>
          <cell r="M275" t="str">
            <v>Freiburg</v>
          </cell>
        </row>
        <row r="276">
          <cell r="B276">
            <v>62</v>
          </cell>
          <cell r="C276" t="str">
            <v>.</v>
          </cell>
          <cell r="D276">
            <v>134618</v>
          </cell>
          <cell r="E276" t="str">
            <v>wJE-RF</v>
          </cell>
          <cell r="F276">
            <v>43029</v>
          </cell>
          <cell r="G276">
            <v>0.576388888888889</v>
          </cell>
          <cell r="H276">
            <v>10070</v>
          </cell>
          <cell r="I276" t="str">
            <v>Regio-Hummeln</v>
          </cell>
          <cell r="J276" t="str">
            <v>SG Waldkirch/Denzlingen 2</v>
          </cell>
          <cell r="K276" t="str">
            <v>Zielmattenhalle</v>
          </cell>
          <cell r="L276">
            <v>79639</v>
          </cell>
          <cell r="M276" t="str">
            <v>Grenzach-Wyhlen</v>
          </cell>
        </row>
        <row r="277">
          <cell r="B277">
            <v>81</v>
          </cell>
          <cell r="C277" t="str">
            <v>.</v>
          </cell>
          <cell r="D277">
            <v>134622</v>
          </cell>
          <cell r="E277" t="str">
            <v>wJE-RF</v>
          </cell>
          <cell r="F277">
            <v>43037</v>
          </cell>
          <cell r="G277">
            <v>0.49652777777777773</v>
          </cell>
          <cell r="H277">
            <v>10067</v>
          </cell>
          <cell r="I277" t="str">
            <v>SG Waldkirch/Denzlingen 2</v>
          </cell>
          <cell r="J277" t="str">
            <v>TV Gundelfingen</v>
          </cell>
          <cell r="K277" t="str">
            <v>Kastelberghalle</v>
          </cell>
          <cell r="L277">
            <v>79183</v>
          </cell>
          <cell r="M277" t="str">
            <v>Waldkirch</v>
          </cell>
        </row>
        <row r="278">
          <cell r="B278">
            <v>84</v>
          </cell>
          <cell r="C278" t="str">
            <v>.</v>
          </cell>
          <cell r="D278">
            <v>134624</v>
          </cell>
          <cell r="E278" t="str">
            <v>wJE-RF</v>
          </cell>
          <cell r="F278">
            <v>43037</v>
          </cell>
          <cell r="G278">
            <v>0.6041666666666666</v>
          </cell>
          <cell r="H278">
            <v>10067</v>
          </cell>
          <cell r="I278" t="str">
            <v>SG Waldkirch/Denzlingen</v>
          </cell>
          <cell r="J278" t="str">
            <v>Regio-Hummeln</v>
          </cell>
          <cell r="K278" t="str">
            <v>Kastelberghalle</v>
          </cell>
          <cell r="L278">
            <v>79183</v>
          </cell>
          <cell r="M278" t="str">
            <v>Waldkirch</v>
          </cell>
        </row>
        <row r="279">
          <cell r="B279">
            <v>92</v>
          </cell>
          <cell r="C279" t="str">
            <v>.</v>
          </cell>
          <cell r="D279">
            <v>134627</v>
          </cell>
          <cell r="E279" t="str">
            <v>wJE-RF</v>
          </cell>
          <cell r="F279">
            <v>43044</v>
          </cell>
          <cell r="G279">
            <v>0.6284722222222222</v>
          </cell>
          <cell r="H279">
            <v>10067</v>
          </cell>
          <cell r="I279" t="str">
            <v>SG Waldkirch/Denzlingen</v>
          </cell>
          <cell r="J279" t="str">
            <v>SG Waldkirch/Denzlingen 2</v>
          </cell>
          <cell r="K279" t="str">
            <v>Kastelberghalle</v>
          </cell>
          <cell r="L279">
            <v>79183</v>
          </cell>
          <cell r="M279" t="str">
            <v>Waldkirch</v>
          </cell>
        </row>
        <row r="280">
          <cell r="B280">
            <v>97</v>
          </cell>
          <cell r="C280" t="str">
            <v>.</v>
          </cell>
          <cell r="D280">
            <v>134631</v>
          </cell>
          <cell r="E280" t="str">
            <v>wJE-RF</v>
          </cell>
          <cell r="F280">
            <v>43050</v>
          </cell>
          <cell r="G280">
            <v>0.46875</v>
          </cell>
          <cell r="H280">
            <v>10067</v>
          </cell>
          <cell r="I280" t="str">
            <v>SG Waldkirch/Denzlingen 2</v>
          </cell>
          <cell r="J280" t="str">
            <v>HSG Freiburg</v>
          </cell>
          <cell r="K280" t="str">
            <v>Kastelberghalle</v>
          </cell>
          <cell r="L280">
            <v>79183</v>
          </cell>
          <cell r="M280" t="str">
            <v>Waldkirch</v>
          </cell>
        </row>
        <row r="281">
          <cell r="B281">
            <v>96</v>
          </cell>
          <cell r="C281" t="str">
            <v>.</v>
          </cell>
          <cell r="D281">
            <v>134633</v>
          </cell>
          <cell r="E281" t="str">
            <v>wJE-RF</v>
          </cell>
          <cell r="F281">
            <v>43050</v>
          </cell>
          <cell r="G281">
            <v>0.4166666666666667</v>
          </cell>
          <cell r="H281">
            <v>10059</v>
          </cell>
          <cell r="I281" t="str">
            <v>SG Kenzingen/Herbolzheim</v>
          </cell>
          <cell r="J281" t="str">
            <v>SG Waldkirch/Denzlingen</v>
          </cell>
          <cell r="K281" t="str">
            <v>Üsenberghalle</v>
          </cell>
          <cell r="L281">
            <v>79341</v>
          </cell>
          <cell r="M281" t="str">
            <v>Kenzingen</v>
          </cell>
        </row>
        <row r="282">
          <cell r="B282">
            <v>116</v>
          </cell>
          <cell r="C282" t="str">
            <v>.</v>
          </cell>
          <cell r="D282">
            <v>134634</v>
          </cell>
          <cell r="E282" t="str">
            <v>wJE-RF</v>
          </cell>
          <cell r="F282">
            <v>43058</v>
          </cell>
          <cell r="G282">
            <v>0.3958333333333333</v>
          </cell>
          <cell r="H282">
            <v>10054</v>
          </cell>
          <cell r="I282" t="str">
            <v>TSV Alemannia Freiburg-Zähringen</v>
          </cell>
          <cell r="J282" t="str">
            <v>SG Waldkirch/Denzlingen 2</v>
          </cell>
          <cell r="K282" t="str">
            <v>Jahnhalle</v>
          </cell>
          <cell r="L282">
            <v>79108</v>
          </cell>
          <cell r="M282" t="str">
            <v>Freiburg</v>
          </cell>
        </row>
        <row r="283">
          <cell r="B283">
            <v>121</v>
          </cell>
          <cell r="C283" t="str">
            <v>.</v>
          </cell>
          <cell r="D283">
            <v>134636</v>
          </cell>
          <cell r="E283" t="str">
            <v>wJE-RF</v>
          </cell>
          <cell r="F283">
            <v>43058</v>
          </cell>
          <cell r="G283">
            <v>0.576388888888889</v>
          </cell>
          <cell r="H283">
            <v>10067</v>
          </cell>
          <cell r="I283" t="str">
            <v>SG Waldkirch/Denzlingen</v>
          </cell>
          <cell r="J283" t="str">
            <v>TuS Oberhausen</v>
          </cell>
          <cell r="K283" t="str">
            <v>Kastelberghalle</v>
          </cell>
          <cell r="L283">
            <v>79183</v>
          </cell>
          <cell r="M283" t="str">
            <v>Waldkirch</v>
          </cell>
        </row>
        <row r="284">
          <cell r="B284">
            <v>128</v>
          </cell>
          <cell r="C284" t="str">
            <v>.</v>
          </cell>
          <cell r="D284">
            <v>134640</v>
          </cell>
          <cell r="E284" t="str">
            <v>wJE-RF</v>
          </cell>
          <cell r="F284">
            <v>43064</v>
          </cell>
          <cell r="G284">
            <v>0.6215277777777778</v>
          </cell>
          <cell r="H284">
            <v>10067</v>
          </cell>
          <cell r="I284" t="str">
            <v>SG Waldkirch/Denzlingen 2</v>
          </cell>
          <cell r="J284" t="str">
            <v>SG Kenzingen/Herbolzheim</v>
          </cell>
          <cell r="K284" t="str">
            <v>Kastelberghalle</v>
          </cell>
          <cell r="L284">
            <v>79183</v>
          </cell>
          <cell r="M284" t="str">
            <v>Waldkirch</v>
          </cell>
        </row>
        <row r="285">
          <cell r="B285">
            <v>134</v>
          </cell>
          <cell r="C285" t="str">
            <v>.</v>
          </cell>
          <cell r="D285">
            <v>134641</v>
          </cell>
          <cell r="E285" t="str">
            <v>wJE-RF</v>
          </cell>
          <cell r="F285">
            <v>43065</v>
          </cell>
          <cell r="G285">
            <v>0.4548611111111111</v>
          </cell>
          <cell r="H285">
            <v>10067</v>
          </cell>
          <cell r="I285" t="str">
            <v>SG Waldkirch/Denzlingen</v>
          </cell>
          <cell r="J285" t="str">
            <v>TV Gundelfingen</v>
          </cell>
          <cell r="K285" t="str">
            <v>Kastelberghalle</v>
          </cell>
          <cell r="L285">
            <v>79183</v>
          </cell>
          <cell r="M285" t="str">
            <v>Waldkirch</v>
          </cell>
        </row>
        <row r="286">
          <cell r="B286">
            <v>149</v>
          </cell>
          <cell r="C286" t="str">
            <v>.</v>
          </cell>
          <cell r="D286">
            <v>134643</v>
          </cell>
          <cell r="E286" t="str">
            <v>wJE-RF</v>
          </cell>
          <cell r="F286">
            <v>43079</v>
          </cell>
          <cell r="G286">
            <v>0.5</v>
          </cell>
          <cell r="H286">
            <v>10062</v>
          </cell>
          <cell r="I286" t="str">
            <v>HG Müllheim/Neuenburg</v>
          </cell>
          <cell r="J286" t="str">
            <v>SG Waldkirch/Denzlingen 2</v>
          </cell>
          <cell r="K286" t="str">
            <v>Zähringerhalle 1</v>
          </cell>
          <cell r="L286">
            <v>79395</v>
          </cell>
          <cell r="M286" t="str">
            <v>Neuenburg</v>
          </cell>
        </row>
        <row r="287">
          <cell r="B287">
            <v>152</v>
          </cell>
          <cell r="C287" t="str">
            <v>.</v>
          </cell>
          <cell r="D287">
            <v>134646</v>
          </cell>
          <cell r="E287" t="str">
            <v>wJE-RF</v>
          </cell>
          <cell r="F287">
            <v>43085</v>
          </cell>
          <cell r="G287">
            <v>0.5625</v>
          </cell>
          <cell r="H287">
            <v>10052</v>
          </cell>
          <cell r="I287" t="str">
            <v>SF Eintr. Freiburg</v>
          </cell>
          <cell r="J287" t="str">
            <v>SG Waldkirch/Denzlingen</v>
          </cell>
          <cell r="K287" t="str">
            <v>Wentzingerhalle</v>
          </cell>
          <cell r="L287">
            <v>79110</v>
          </cell>
          <cell r="M287" t="str">
            <v>Freiburg</v>
          </cell>
        </row>
        <row r="288">
          <cell r="B288">
            <v>197</v>
          </cell>
          <cell r="C288" t="str">
            <v>.</v>
          </cell>
          <cell r="D288">
            <v>134649</v>
          </cell>
          <cell r="E288" t="str">
            <v>wJE-RF</v>
          </cell>
          <cell r="F288">
            <v>43128</v>
          </cell>
          <cell r="G288">
            <v>0.4166666666666667</v>
          </cell>
          <cell r="H288">
            <v>10067</v>
          </cell>
          <cell r="I288" t="str">
            <v>SG Waldkirch/Denzlingen 2</v>
          </cell>
          <cell r="J288" t="str">
            <v>SF Eintr. Freiburg</v>
          </cell>
          <cell r="K288" t="str">
            <v>Kastelberghalle</v>
          </cell>
          <cell r="L288">
            <v>79183</v>
          </cell>
          <cell r="M288" t="str">
            <v>Waldkirch</v>
          </cell>
        </row>
        <row r="289">
          <cell r="B289">
            <v>199</v>
          </cell>
          <cell r="C289" t="str">
            <v>.</v>
          </cell>
          <cell r="D289">
            <v>134650</v>
          </cell>
          <cell r="E289" t="str">
            <v>wJE-RF</v>
          </cell>
          <cell r="F289">
            <v>43128</v>
          </cell>
          <cell r="G289">
            <v>0.5208333333333334</v>
          </cell>
          <cell r="H289">
            <v>10067</v>
          </cell>
          <cell r="I289" t="str">
            <v>SG Waldkirch/Denzlingen</v>
          </cell>
          <cell r="J289" t="str">
            <v>HG Müllheim/Neuenburg</v>
          </cell>
          <cell r="K289" t="str">
            <v>Kastelberghalle</v>
          </cell>
          <cell r="L289">
            <v>79183</v>
          </cell>
          <cell r="M289" t="str">
            <v>Waldkirch</v>
          </cell>
        </row>
        <row r="290">
          <cell r="B290">
            <v>207</v>
          </cell>
          <cell r="C290" t="str">
            <v>.</v>
          </cell>
          <cell r="D290">
            <v>134651</v>
          </cell>
          <cell r="E290" t="str">
            <v>wJE-RF</v>
          </cell>
          <cell r="F290">
            <v>43134</v>
          </cell>
          <cell r="G290">
            <v>0.5069444444444444</v>
          </cell>
          <cell r="H290">
            <v>10067</v>
          </cell>
          <cell r="I290" t="str">
            <v>SG Waldkirch/Denzlingen</v>
          </cell>
          <cell r="J290" t="str">
            <v>TSV Alemannia Freiburg-Zähringen</v>
          </cell>
          <cell r="K290" t="str">
            <v>Kastelberghalle</v>
          </cell>
          <cell r="L290">
            <v>79183</v>
          </cell>
          <cell r="M290" t="str">
            <v>Waldkirch</v>
          </cell>
        </row>
        <row r="291">
          <cell r="B291">
            <v>215</v>
          </cell>
          <cell r="C291" t="str">
            <v>.</v>
          </cell>
          <cell r="D291">
            <v>134652</v>
          </cell>
          <cell r="E291" t="str">
            <v>wJE-RF</v>
          </cell>
          <cell r="F291">
            <v>43135</v>
          </cell>
          <cell r="G291">
            <v>0.5104166666666666</v>
          </cell>
          <cell r="H291">
            <v>10067</v>
          </cell>
          <cell r="I291" t="str">
            <v>SG Waldkirch/Denzlingen 2</v>
          </cell>
          <cell r="J291" t="str">
            <v>HG Müllheim/Neuenburg</v>
          </cell>
          <cell r="K291" t="str">
            <v>Kastelberghalle</v>
          </cell>
          <cell r="L291">
            <v>79183</v>
          </cell>
          <cell r="M291" t="str">
            <v>Waldkirch</v>
          </cell>
        </row>
        <row r="292">
          <cell r="B292">
            <v>227</v>
          </cell>
          <cell r="C292" t="str">
            <v>.</v>
          </cell>
          <cell r="D292">
            <v>134656</v>
          </cell>
          <cell r="E292" t="str">
            <v>wJE-RF</v>
          </cell>
          <cell r="F292">
            <v>43149</v>
          </cell>
          <cell r="G292">
            <v>0.46875</v>
          </cell>
          <cell r="H292">
            <v>10053</v>
          </cell>
          <cell r="I292" t="str">
            <v>HSG Freiburg</v>
          </cell>
          <cell r="J292" t="str">
            <v>SG Waldkirch/Denzlingen 2</v>
          </cell>
          <cell r="K292" t="str">
            <v>Gerhard-Graf-Halle</v>
          </cell>
          <cell r="L292">
            <v>79098</v>
          </cell>
          <cell r="M292" t="str">
            <v>Freiburg</v>
          </cell>
        </row>
        <row r="293">
          <cell r="B293">
            <v>229</v>
          </cell>
          <cell r="C293" t="str">
            <v>.</v>
          </cell>
          <cell r="D293">
            <v>134663</v>
          </cell>
          <cell r="E293" t="str">
            <v>wJE-RF</v>
          </cell>
          <cell r="F293">
            <v>43155</v>
          </cell>
          <cell r="G293">
            <v>0.4479166666666667</v>
          </cell>
          <cell r="H293">
            <v>10049</v>
          </cell>
          <cell r="I293" t="str">
            <v>SG Waldkirch/Denzlingen 2</v>
          </cell>
          <cell r="J293" t="str">
            <v>SG Waldkirch/Denzlingen</v>
          </cell>
          <cell r="K293" t="str">
            <v>Sporthalle</v>
          </cell>
          <cell r="L293">
            <v>79211</v>
          </cell>
          <cell r="M293" t="str">
            <v>Denzlingen</v>
          </cell>
        </row>
        <row r="294">
          <cell r="B294">
            <v>280</v>
          </cell>
          <cell r="C294" t="str">
            <v>.</v>
          </cell>
          <cell r="D294">
            <v>134664</v>
          </cell>
          <cell r="E294" t="str">
            <v>wJE-RF</v>
          </cell>
          <cell r="F294">
            <v>43177</v>
          </cell>
          <cell r="G294">
            <v>0.7291666666666666</v>
          </cell>
          <cell r="H294">
            <v>10057</v>
          </cell>
          <cell r="I294" t="str">
            <v>TV Gundelfingen</v>
          </cell>
          <cell r="J294" t="str">
            <v>SG Waldkirch/Denzlingen 2</v>
          </cell>
          <cell r="K294" t="str">
            <v>Sporthalle Gymnasium</v>
          </cell>
          <cell r="L294">
            <v>79194</v>
          </cell>
          <cell r="M294" t="str">
            <v>Gundelfingen</v>
          </cell>
        </row>
        <row r="295">
          <cell r="B295">
            <v>272</v>
          </cell>
          <cell r="C295" t="str">
            <v>.</v>
          </cell>
          <cell r="D295">
            <v>134667</v>
          </cell>
          <cell r="E295" t="str">
            <v>wJE-RF</v>
          </cell>
          <cell r="F295">
            <v>43176</v>
          </cell>
          <cell r="G295">
            <v>0.548611111111111</v>
          </cell>
          <cell r="H295">
            <v>10070</v>
          </cell>
          <cell r="I295" t="str">
            <v>Regio-Hummeln</v>
          </cell>
          <cell r="J295" t="str">
            <v>SG Waldkirch/Denzlingen</v>
          </cell>
          <cell r="K295" t="str">
            <v>Zielmattenhalle</v>
          </cell>
          <cell r="L295">
            <v>79639</v>
          </cell>
          <cell r="M295" t="str">
            <v>Grenzach-Wyhlen</v>
          </cell>
        </row>
        <row r="296">
          <cell r="B296">
            <v>23</v>
          </cell>
          <cell r="C296" t="str">
            <v>.</v>
          </cell>
          <cell r="D296">
            <v>134671</v>
          </cell>
          <cell r="E296" t="str">
            <v>wJE-RF</v>
          </cell>
          <cell r="F296">
            <v>43008</v>
          </cell>
          <cell r="G296">
            <v>0.625</v>
          </cell>
          <cell r="H296">
            <v>10063</v>
          </cell>
          <cell r="I296" t="str">
            <v>TuS Oberhausen</v>
          </cell>
          <cell r="J296" t="str">
            <v>SG Waldkirch/Denzlingen 2</v>
          </cell>
          <cell r="K296" t="str">
            <v>Rheinmatthalle</v>
          </cell>
          <cell r="L296">
            <v>79365</v>
          </cell>
          <cell r="M296" t="str">
            <v>Rheinhausen</v>
          </cell>
        </row>
        <row r="297">
          <cell r="B297">
            <v>295</v>
          </cell>
          <cell r="C297" t="str">
            <v>.</v>
          </cell>
          <cell r="D297">
            <v>134674</v>
          </cell>
          <cell r="E297" t="str">
            <v>wJE-RF</v>
          </cell>
          <cell r="F297">
            <v>43197</v>
          </cell>
          <cell r="G297">
            <v>0.46527777777777773</v>
          </cell>
          <cell r="H297">
            <v>10067</v>
          </cell>
          <cell r="I297" t="str">
            <v>SG Waldkirch/Denzlingen 2</v>
          </cell>
          <cell r="J297" t="str">
            <v>TSV Alemannia Freiburg-Zähringen</v>
          </cell>
          <cell r="K297" t="str">
            <v>Kastelberghalle</v>
          </cell>
          <cell r="L297">
            <v>79183</v>
          </cell>
          <cell r="M297" t="str">
            <v>Waldkirch</v>
          </cell>
        </row>
        <row r="298">
          <cell r="B298">
            <v>292</v>
          </cell>
          <cell r="C298" t="str">
            <v>.</v>
          </cell>
          <cell r="D298">
            <v>134675</v>
          </cell>
          <cell r="E298" t="str">
            <v>wJE-RF</v>
          </cell>
          <cell r="F298">
            <v>43184</v>
          </cell>
          <cell r="G298">
            <v>0.75</v>
          </cell>
          <cell r="H298">
            <v>10063</v>
          </cell>
          <cell r="I298" t="str">
            <v>TuS Oberhausen</v>
          </cell>
          <cell r="J298" t="str">
            <v>SG Waldkirch/Denzlingen</v>
          </cell>
          <cell r="K298" t="str">
            <v>Rheinmatthalle</v>
          </cell>
          <cell r="L298">
            <v>79365</v>
          </cell>
          <cell r="M298" t="str">
            <v>Rheinhausen</v>
          </cell>
        </row>
        <row r="299">
          <cell r="B299">
            <v>316</v>
          </cell>
          <cell r="C299" t="str">
            <v>.</v>
          </cell>
          <cell r="D299">
            <v>134678</v>
          </cell>
          <cell r="E299" t="str">
            <v>wJE-RF</v>
          </cell>
          <cell r="F299">
            <v>43205</v>
          </cell>
          <cell r="G299">
            <v>0.5590277777777778</v>
          </cell>
          <cell r="H299">
            <v>10067</v>
          </cell>
          <cell r="I299" t="str">
            <v>SG Waldkirch/Denzlingen</v>
          </cell>
          <cell r="J299" t="str">
            <v>SG Kenzingen/Herbolzheim</v>
          </cell>
          <cell r="K299" t="str">
            <v>Kastelberghalle</v>
          </cell>
          <cell r="L299">
            <v>79183</v>
          </cell>
          <cell r="M299" t="str">
            <v>Waldkirch</v>
          </cell>
        </row>
        <row r="300">
          <cell r="B300">
            <v>323</v>
          </cell>
          <cell r="C300" t="str">
            <v>.</v>
          </cell>
          <cell r="D300">
            <v>134682</v>
          </cell>
          <cell r="E300" t="str">
            <v>wJE-RF</v>
          </cell>
          <cell r="F300">
            <v>43211</v>
          </cell>
          <cell r="G300">
            <v>0.5694444444444444</v>
          </cell>
          <cell r="H300">
            <v>10067</v>
          </cell>
          <cell r="I300" t="str">
            <v>SG Waldkirch/Denzlingen</v>
          </cell>
          <cell r="J300" t="str">
            <v>HSG Freiburg</v>
          </cell>
          <cell r="K300" t="str">
            <v>Kastelberghalle</v>
          </cell>
          <cell r="L300">
            <v>79183</v>
          </cell>
          <cell r="M300" t="str">
            <v>Waldkirch</v>
          </cell>
        </row>
        <row r="301">
          <cell r="B301">
            <v>330</v>
          </cell>
          <cell r="C301" t="str">
            <v>.</v>
          </cell>
          <cell r="D301">
            <v>134683</v>
          </cell>
          <cell r="E301" t="str">
            <v>wJE-RF</v>
          </cell>
          <cell r="F301">
            <v>43212</v>
          </cell>
          <cell r="G301">
            <v>0.517361111111111</v>
          </cell>
          <cell r="H301">
            <v>10067</v>
          </cell>
          <cell r="I301" t="str">
            <v>SG Waldkirch/Denzlingen 2</v>
          </cell>
          <cell r="J301" t="str">
            <v>Regio-Hummeln</v>
          </cell>
          <cell r="K301" t="str">
            <v>Kastelberghalle</v>
          </cell>
          <cell r="L301">
            <v>79183</v>
          </cell>
          <cell r="M301" t="str">
            <v>Waldkirch</v>
          </cell>
        </row>
        <row r="302">
          <cell r="B302">
            <v>335</v>
          </cell>
          <cell r="C302" t="str">
            <v>.</v>
          </cell>
          <cell r="D302">
            <v>134687</v>
          </cell>
          <cell r="E302" t="str">
            <v>wJE-RF</v>
          </cell>
          <cell r="F302">
            <v>43218</v>
          </cell>
          <cell r="G302">
            <v>0.5416666666666666</v>
          </cell>
          <cell r="H302">
            <v>10059</v>
          </cell>
          <cell r="I302" t="str">
            <v>SG Kenzingen/Herbolzheim</v>
          </cell>
          <cell r="J302" t="str">
            <v>SG Waldkirch/Denzlingen 2</v>
          </cell>
          <cell r="K302" t="str">
            <v>Üsenberghalle</v>
          </cell>
          <cell r="L302">
            <v>79341</v>
          </cell>
          <cell r="M302" t="str">
            <v>Kenzingen</v>
          </cell>
        </row>
        <row r="303">
          <cell r="B303">
            <v>222</v>
          </cell>
          <cell r="C303" t="str">
            <v>.</v>
          </cell>
          <cell r="D303">
            <v>134688</v>
          </cell>
          <cell r="E303" t="str">
            <v>wJE-RF</v>
          </cell>
          <cell r="F303">
            <v>43148</v>
          </cell>
          <cell r="G303">
            <v>0.642361111111111</v>
          </cell>
          <cell r="H303">
            <v>10057</v>
          </cell>
          <cell r="I303" t="str">
            <v>TV Gundelfingen</v>
          </cell>
          <cell r="J303" t="str">
            <v>SG Waldkirch/Denzlingen</v>
          </cell>
          <cell r="K303" t="str">
            <v>Sporthalle Gymnasium</v>
          </cell>
          <cell r="L303">
            <v>79194</v>
          </cell>
          <cell r="M303" t="str">
            <v>Gundelfingen</v>
          </cell>
        </row>
        <row r="304">
          <cell r="B304">
            <v>105</v>
          </cell>
          <cell r="C304" t="str">
            <v>.</v>
          </cell>
          <cell r="D304">
            <v>134923</v>
          </cell>
          <cell r="E304" t="str">
            <v>Mini</v>
          </cell>
          <cell r="F304">
            <v>43051</v>
          </cell>
          <cell r="G304">
            <v>0.5</v>
          </cell>
          <cell r="H304">
            <v>10067</v>
          </cell>
          <cell r="I304" t="str">
            <v>SG Waldkirch/Denzlingen</v>
          </cell>
          <cell r="J304" t="str">
            <v>TL: SG Waldkirch/Denzlingen</v>
          </cell>
          <cell r="K304" t="str">
            <v>Kastelberghalle</v>
          </cell>
          <cell r="L304">
            <v>79183</v>
          </cell>
          <cell r="M304" t="str">
            <v>Waldkirch</v>
          </cell>
        </row>
        <row r="305">
          <cell r="B305">
            <v>86</v>
          </cell>
          <cell r="C305" t="str">
            <v>.</v>
          </cell>
          <cell r="D305">
            <v>135002</v>
          </cell>
          <cell r="E305" t="str">
            <v>M-Pok-B</v>
          </cell>
          <cell r="F305">
            <v>43040</v>
          </cell>
          <cell r="G305">
            <v>0.6875</v>
          </cell>
          <cell r="H305">
            <v>10067</v>
          </cell>
          <cell r="I305" t="str">
            <v>SG Waldkirch/Denzlingen 2</v>
          </cell>
          <cell r="J305" t="str">
            <v>ESV Freiburg</v>
          </cell>
          <cell r="K305" t="str">
            <v>Kastelberghalle</v>
          </cell>
          <cell r="L305">
            <v>79183</v>
          </cell>
          <cell r="M305" t="str">
            <v>Waldkirch</v>
          </cell>
        </row>
        <row r="306">
          <cell r="B306">
            <v>15</v>
          </cell>
          <cell r="C306" t="str">
            <v>.</v>
          </cell>
          <cell r="D306">
            <v>135102</v>
          </cell>
          <cell r="E306" t="str">
            <v>F-Pok-B</v>
          </cell>
          <cell r="F306">
            <v>43001</v>
          </cell>
          <cell r="G306">
            <v>0.8333333333333334</v>
          </cell>
          <cell r="H306">
            <v>10067</v>
          </cell>
          <cell r="I306" t="str">
            <v>SG Waldkirch/Denzlingen</v>
          </cell>
          <cell r="J306" t="str">
            <v>HSV Schopfheim</v>
          </cell>
          <cell r="K306" t="str">
            <v>Kastelberghalle</v>
          </cell>
          <cell r="L306">
            <v>79183</v>
          </cell>
          <cell r="M306" t="str">
            <v>Waldkirch</v>
          </cell>
        </row>
        <row r="307">
          <cell r="B307">
            <v>17</v>
          </cell>
          <cell r="C307" t="str">
            <v>.</v>
          </cell>
          <cell r="D307">
            <v>137004</v>
          </cell>
          <cell r="E307" t="str">
            <v>mJC-S-N</v>
          </cell>
          <cell r="F307">
            <v>43002</v>
          </cell>
          <cell r="G307">
            <v>0.4826388888888889</v>
          </cell>
          <cell r="H307">
            <v>10064</v>
          </cell>
          <cell r="I307" t="str">
            <v>SG Waldkirch/Denzlingen</v>
          </cell>
          <cell r="J307" t="str">
            <v>SG Köndringen/Teningen 2</v>
          </cell>
          <cell r="K307" t="str">
            <v>Kahlenberghalle</v>
          </cell>
          <cell r="L307">
            <v>77975</v>
          </cell>
          <cell r="M307" t="str">
            <v>Ringsheim</v>
          </cell>
        </row>
        <row r="308">
          <cell r="B308">
            <v>19</v>
          </cell>
          <cell r="C308" t="str">
            <v>.</v>
          </cell>
          <cell r="D308">
            <v>137006</v>
          </cell>
          <cell r="E308" t="str">
            <v>mJC-S-N</v>
          </cell>
          <cell r="F308">
            <v>43002</v>
          </cell>
          <cell r="G308">
            <v>0.5243055555555556</v>
          </cell>
          <cell r="H308">
            <v>10064</v>
          </cell>
          <cell r="I308" t="str">
            <v>SG Köndringen/Teningen</v>
          </cell>
          <cell r="J308" t="str">
            <v>SG Waldkirch/Denzlingen</v>
          </cell>
          <cell r="K308" t="str">
            <v>Kahlenberghalle</v>
          </cell>
          <cell r="L308">
            <v>77975</v>
          </cell>
          <cell r="M308" t="str">
            <v>Ringsheim</v>
          </cell>
        </row>
        <row r="309">
          <cell r="B309">
            <v>20</v>
          </cell>
          <cell r="C309" t="str">
            <v>.</v>
          </cell>
          <cell r="D309">
            <v>137104</v>
          </cell>
          <cell r="E309" t="str">
            <v>mJD-S-N</v>
          </cell>
          <cell r="F309">
            <v>43008</v>
          </cell>
          <cell r="G309">
            <v>0.4826388888888889</v>
          </cell>
          <cell r="H309">
            <v>10063</v>
          </cell>
          <cell r="I309" t="str">
            <v>SG Waldkirch/Denzlingen</v>
          </cell>
          <cell r="J309" t="str">
            <v>SG Köndringen/Teningen 2</v>
          </cell>
          <cell r="K309" t="str">
            <v>Rheinmatthalle</v>
          </cell>
          <cell r="L309">
            <v>79365</v>
          </cell>
          <cell r="M309" t="str">
            <v>Rheinhausen</v>
          </cell>
        </row>
        <row r="310">
          <cell r="B310">
            <v>21</v>
          </cell>
          <cell r="C310" t="str">
            <v>.</v>
          </cell>
          <cell r="D310">
            <v>137106</v>
          </cell>
          <cell r="E310" t="str">
            <v>mJD-S-N</v>
          </cell>
          <cell r="F310">
            <v>43008</v>
          </cell>
          <cell r="G310">
            <v>0.5243055555555556</v>
          </cell>
          <cell r="H310">
            <v>10063</v>
          </cell>
          <cell r="I310" t="str">
            <v>TuS Oberhausen</v>
          </cell>
          <cell r="J310" t="str">
            <v>SG Waldkirch/Denzlingen</v>
          </cell>
          <cell r="K310" t="str">
            <v>Rheinmatthalle</v>
          </cell>
          <cell r="L310">
            <v>79365</v>
          </cell>
          <cell r="M310" t="str">
            <v>Rheinhausen</v>
          </cell>
        </row>
        <row r="311">
          <cell r="B311">
            <v>16</v>
          </cell>
          <cell r="C311" t="str">
            <v>.</v>
          </cell>
          <cell r="D311">
            <v>137202</v>
          </cell>
          <cell r="E311" t="str">
            <v>wJC-S-N</v>
          </cell>
          <cell r="F311">
            <v>43002</v>
          </cell>
          <cell r="G311">
            <v>0.44097222222222227</v>
          </cell>
          <cell r="H311">
            <v>10053</v>
          </cell>
          <cell r="I311" t="str">
            <v>SG Waldkirch/Denzlingen</v>
          </cell>
          <cell r="J311" t="str">
            <v>TV Bötzingen</v>
          </cell>
          <cell r="K311" t="str">
            <v>Gerhard-Graf-Halle</v>
          </cell>
          <cell r="L311">
            <v>79098</v>
          </cell>
          <cell r="M311" t="str">
            <v>Freiburg</v>
          </cell>
        </row>
        <row r="312">
          <cell r="B312">
            <v>18</v>
          </cell>
          <cell r="C312" t="str">
            <v>.</v>
          </cell>
          <cell r="D312">
            <v>137204</v>
          </cell>
          <cell r="E312" t="str">
            <v>wJC-S-N</v>
          </cell>
          <cell r="F312">
            <v>43002</v>
          </cell>
          <cell r="G312">
            <v>0.4826388888888889</v>
          </cell>
          <cell r="H312">
            <v>10053</v>
          </cell>
          <cell r="I312" t="str">
            <v>HSG Freiburg</v>
          </cell>
          <cell r="J312" t="str">
            <v>SG Waldkirch/Denzlingen</v>
          </cell>
          <cell r="K312" t="str">
            <v>Gerhard-Graf-Halle</v>
          </cell>
          <cell r="L312">
            <v>79098</v>
          </cell>
          <cell r="M312" t="str">
            <v>Freiburg</v>
          </cell>
        </row>
        <row r="313">
          <cell r="B313">
            <v>25</v>
          </cell>
          <cell r="C313" t="str">
            <v>.</v>
          </cell>
          <cell r="D313">
            <v>137301</v>
          </cell>
          <cell r="E313" t="str">
            <v>wJD-S-N</v>
          </cell>
          <cell r="F313">
            <v>43009</v>
          </cell>
          <cell r="G313">
            <v>0.4166666666666667</v>
          </cell>
          <cell r="H313">
            <v>10059</v>
          </cell>
          <cell r="I313" t="str">
            <v>SG Waldkirch/Denzlingen</v>
          </cell>
          <cell r="J313" t="str">
            <v>SG Kenzingen/Herbolzheim 2</v>
          </cell>
          <cell r="K313" t="str">
            <v>Üsenberghalle</v>
          </cell>
          <cell r="L313">
            <v>79341</v>
          </cell>
          <cell r="M313" t="str">
            <v>Kenzingen</v>
          </cell>
        </row>
        <row r="314">
          <cell r="B314">
            <v>26</v>
          </cell>
          <cell r="C314" t="str">
            <v>.</v>
          </cell>
          <cell r="D314">
            <v>137303</v>
          </cell>
          <cell r="E314" t="str">
            <v>wJD-S-N</v>
          </cell>
          <cell r="F314">
            <v>43009</v>
          </cell>
          <cell r="G314">
            <v>0.4583333333333333</v>
          </cell>
          <cell r="H314">
            <v>10059</v>
          </cell>
          <cell r="I314" t="str">
            <v>SG Kenzingen/Herbolzheim</v>
          </cell>
          <cell r="J314" t="str">
            <v>SG Waldkirch/Denzlingen</v>
          </cell>
          <cell r="K314" t="str">
            <v>Üsenberghalle</v>
          </cell>
          <cell r="L314">
            <v>79341</v>
          </cell>
          <cell r="M314" t="str">
            <v>Kenzingen</v>
          </cell>
        </row>
        <row r="315">
          <cell r="B315">
            <v>173</v>
          </cell>
          <cell r="C315" t="str">
            <v>.</v>
          </cell>
          <cell r="D315">
            <v>137521</v>
          </cell>
          <cell r="E315" t="str">
            <v>gJE-VRT-2</v>
          </cell>
          <cell r="F315">
            <v>43120</v>
          </cell>
          <cell r="G315">
            <v>0.4166666666666667</v>
          </cell>
          <cell r="H315">
            <v>10066</v>
          </cell>
          <cell r="I315" t="str">
            <v>SG Köndringen/Teningen</v>
          </cell>
          <cell r="J315" t="str">
            <v>SG Waldkirch/Denzlingen</v>
          </cell>
          <cell r="K315" t="str">
            <v>Ludwig-Jahn-Halle</v>
          </cell>
          <cell r="L315">
            <v>79331</v>
          </cell>
          <cell r="M315" t="str">
            <v>Teningen</v>
          </cell>
        </row>
        <row r="316">
          <cell r="B316">
            <v>174</v>
          </cell>
          <cell r="C316" t="str">
            <v>.</v>
          </cell>
          <cell r="D316">
            <v>137522</v>
          </cell>
          <cell r="E316" t="str">
            <v>gJE-VRT-2</v>
          </cell>
          <cell r="F316">
            <v>43120</v>
          </cell>
          <cell r="G316">
            <v>0.4166666666666667</v>
          </cell>
          <cell r="H316">
            <v>10066</v>
          </cell>
          <cell r="I316" t="str">
            <v>HC Emmendingen</v>
          </cell>
          <cell r="J316" t="str">
            <v>SG Waldkirch/Denzlingen 2</v>
          </cell>
          <cell r="K316" t="str">
            <v>Ludwig-Jahn-Halle</v>
          </cell>
          <cell r="L316">
            <v>79331</v>
          </cell>
          <cell r="M316" t="str">
            <v>Teningen</v>
          </cell>
        </row>
        <row r="317">
          <cell r="B317">
            <v>175</v>
          </cell>
          <cell r="C317" t="str">
            <v>.</v>
          </cell>
          <cell r="D317">
            <v>137523</v>
          </cell>
          <cell r="E317" t="str">
            <v>gJE-VRT-2</v>
          </cell>
          <cell r="F317">
            <v>43120</v>
          </cell>
          <cell r="G317">
            <v>0.4166666666666667</v>
          </cell>
          <cell r="H317">
            <v>10066</v>
          </cell>
          <cell r="I317" t="str">
            <v>Freiburger TS 1844</v>
          </cell>
          <cell r="J317" t="str">
            <v>SG Waldkirch/Denzlingen 3</v>
          </cell>
          <cell r="K317" t="str">
            <v>Ludwig-Jahn-Halle</v>
          </cell>
          <cell r="L317">
            <v>79331</v>
          </cell>
          <cell r="M317" t="str">
            <v>Teningen</v>
          </cell>
        </row>
        <row r="318">
          <cell r="B318">
            <v>176</v>
          </cell>
          <cell r="C318" t="str">
            <v>.</v>
          </cell>
          <cell r="D318">
            <v>137524</v>
          </cell>
          <cell r="E318" t="str">
            <v>gJE-VRT-2</v>
          </cell>
          <cell r="F318">
            <v>43120</v>
          </cell>
          <cell r="G318">
            <v>0.44097222222222227</v>
          </cell>
          <cell r="H318">
            <v>10066</v>
          </cell>
          <cell r="I318" t="str">
            <v>SG Waldkirch/Denzlingen 4</v>
          </cell>
          <cell r="J318" t="str">
            <v>SG Waldkirch/Denzlingen 4</v>
          </cell>
          <cell r="K318" t="str">
            <v>Ludwig-Jahn-Halle</v>
          </cell>
          <cell r="L318">
            <v>79331</v>
          </cell>
          <cell r="M318" t="str">
            <v>Teningen</v>
          </cell>
        </row>
        <row r="319">
          <cell r="B319">
            <v>177</v>
          </cell>
          <cell r="C319" t="str">
            <v>.</v>
          </cell>
          <cell r="D319">
            <v>137525</v>
          </cell>
          <cell r="E319" t="str">
            <v>gJE-VRT-2</v>
          </cell>
          <cell r="F319">
            <v>43120</v>
          </cell>
          <cell r="G319">
            <v>0.44097222222222227</v>
          </cell>
          <cell r="H319">
            <v>10066</v>
          </cell>
          <cell r="I319" t="str">
            <v>SG Köndringen/Teningen</v>
          </cell>
          <cell r="J319" t="str">
            <v>SG Waldkirch/Denzlingen</v>
          </cell>
          <cell r="K319" t="str">
            <v>Ludwig-Jahn-Halle</v>
          </cell>
          <cell r="L319">
            <v>79331</v>
          </cell>
          <cell r="M319" t="str">
            <v>Teningen</v>
          </cell>
        </row>
        <row r="320">
          <cell r="B320">
            <v>178</v>
          </cell>
          <cell r="C320" t="str">
            <v>.</v>
          </cell>
          <cell r="D320">
            <v>137526</v>
          </cell>
          <cell r="E320" t="str">
            <v>gJE-VRT-2</v>
          </cell>
          <cell r="F320">
            <v>43120</v>
          </cell>
          <cell r="G320">
            <v>0.44097222222222227</v>
          </cell>
          <cell r="H320">
            <v>10066</v>
          </cell>
          <cell r="I320" t="str">
            <v>HC Emmendingen</v>
          </cell>
          <cell r="J320" t="str">
            <v>SG Waldkirch/Denzlingen 2</v>
          </cell>
          <cell r="K320" t="str">
            <v>Ludwig-Jahn-Halle</v>
          </cell>
          <cell r="L320">
            <v>79331</v>
          </cell>
          <cell r="M320" t="str">
            <v>Teningen</v>
          </cell>
        </row>
        <row r="321">
          <cell r="B321">
            <v>179</v>
          </cell>
          <cell r="C321" t="str">
            <v>.</v>
          </cell>
          <cell r="D321">
            <v>137527</v>
          </cell>
          <cell r="E321" t="str">
            <v>gJE-VRT-2</v>
          </cell>
          <cell r="F321">
            <v>43120</v>
          </cell>
          <cell r="G321">
            <v>0.46527777777777773</v>
          </cell>
          <cell r="H321">
            <v>10066</v>
          </cell>
          <cell r="I321" t="str">
            <v>Freiburger TS 1844</v>
          </cell>
          <cell r="J321" t="str">
            <v>SG Waldkirch/Denzlingen 3</v>
          </cell>
          <cell r="K321" t="str">
            <v>Ludwig-Jahn-Halle</v>
          </cell>
          <cell r="L321">
            <v>79331</v>
          </cell>
          <cell r="M321" t="str">
            <v>Teningen</v>
          </cell>
        </row>
        <row r="322">
          <cell r="B322">
            <v>180</v>
          </cell>
          <cell r="C322" t="str">
            <v>.</v>
          </cell>
          <cell r="D322">
            <v>137528</v>
          </cell>
          <cell r="E322" t="str">
            <v>gJE-VRT-2</v>
          </cell>
          <cell r="F322">
            <v>43120</v>
          </cell>
          <cell r="G322">
            <v>0.46527777777777773</v>
          </cell>
          <cell r="H322">
            <v>10066</v>
          </cell>
          <cell r="I322" t="str">
            <v>SG Waldkirch/Denzlingen 4</v>
          </cell>
          <cell r="J322" t="str">
            <v>SG Waldkirch/Denzlingen 4</v>
          </cell>
          <cell r="K322" t="str">
            <v>Ludwig-Jahn-Halle</v>
          </cell>
          <cell r="L322">
            <v>79331</v>
          </cell>
          <cell r="M322" t="str">
            <v>Teningen</v>
          </cell>
        </row>
        <row r="323">
          <cell r="B323">
            <v>181</v>
          </cell>
          <cell r="C323" t="str">
            <v>.</v>
          </cell>
          <cell r="D323">
            <v>137529</v>
          </cell>
          <cell r="E323" t="str">
            <v>gJE-VRT-2</v>
          </cell>
          <cell r="F323">
            <v>43120</v>
          </cell>
          <cell r="G323">
            <v>0.46527777777777773</v>
          </cell>
          <cell r="H323">
            <v>10066</v>
          </cell>
          <cell r="I323" t="str">
            <v>SG Köndringen/Teningen</v>
          </cell>
          <cell r="J323" t="str">
            <v>SG Waldkirch/Denzlingen</v>
          </cell>
          <cell r="K323" t="str">
            <v>Ludwig-Jahn-Halle</v>
          </cell>
          <cell r="L323">
            <v>79331</v>
          </cell>
          <cell r="M323" t="str">
            <v>Teningen</v>
          </cell>
        </row>
        <row r="324">
          <cell r="B324">
            <v>183</v>
          </cell>
          <cell r="C324" t="str">
            <v>.</v>
          </cell>
          <cell r="D324">
            <v>137530</v>
          </cell>
          <cell r="E324" t="str">
            <v>gJE-VRT-2</v>
          </cell>
          <cell r="F324">
            <v>43120</v>
          </cell>
          <cell r="G324">
            <v>0.4895833333333333</v>
          </cell>
          <cell r="H324">
            <v>10066</v>
          </cell>
          <cell r="I324" t="str">
            <v>HC Emmendingen</v>
          </cell>
          <cell r="J324" t="str">
            <v>SG Waldkirch/Denzlingen 2</v>
          </cell>
          <cell r="K324" t="str">
            <v>Ludwig-Jahn-Halle</v>
          </cell>
          <cell r="L324">
            <v>79331</v>
          </cell>
          <cell r="M324" t="str">
            <v>Teningen</v>
          </cell>
        </row>
        <row r="325">
          <cell r="B325">
            <v>184</v>
          </cell>
          <cell r="C325" t="str">
            <v>.</v>
          </cell>
          <cell r="D325">
            <v>137531</v>
          </cell>
          <cell r="E325" t="str">
            <v>gJE-VRT-2</v>
          </cell>
          <cell r="F325">
            <v>43120</v>
          </cell>
          <cell r="G325">
            <v>0.4895833333333333</v>
          </cell>
          <cell r="H325">
            <v>10066</v>
          </cell>
          <cell r="I325" t="str">
            <v>Freiburger TS 1844</v>
          </cell>
          <cell r="J325" t="str">
            <v>SG Waldkirch/Denzlingen 3</v>
          </cell>
          <cell r="K325" t="str">
            <v>Ludwig-Jahn-Halle</v>
          </cell>
          <cell r="L325">
            <v>79331</v>
          </cell>
          <cell r="M325" t="str">
            <v>Teningen</v>
          </cell>
        </row>
        <row r="326">
          <cell r="B326">
            <v>185</v>
          </cell>
          <cell r="C326" t="str">
            <v>.</v>
          </cell>
          <cell r="D326">
            <v>137532</v>
          </cell>
          <cell r="E326" t="str">
            <v>gJE-VRT-2</v>
          </cell>
          <cell r="F326">
            <v>43120</v>
          </cell>
          <cell r="G326">
            <v>0.4895833333333333</v>
          </cell>
          <cell r="H326">
            <v>10066</v>
          </cell>
          <cell r="I326" t="str">
            <v>SG Waldkirch/Denzlingen 4</v>
          </cell>
          <cell r="J326" t="str">
            <v>SG Waldkirch/Denzlingen 4</v>
          </cell>
          <cell r="K326" t="str">
            <v>Ludwig-Jahn-Halle</v>
          </cell>
          <cell r="L326">
            <v>79331</v>
          </cell>
          <cell r="M326" t="str">
            <v>Teningen</v>
          </cell>
        </row>
        <row r="327">
          <cell r="B327" t="str">
            <v/>
          </cell>
          <cell r="C327" t="str">
            <v>.</v>
          </cell>
        </row>
        <row r="328">
          <cell r="B328" t="str">
            <v/>
          </cell>
          <cell r="C328" t="str">
            <v>.</v>
          </cell>
        </row>
        <row r="329">
          <cell r="B329" t="str">
            <v/>
          </cell>
          <cell r="C329" t="str">
            <v>.</v>
          </cell>
        </row>
        <row r="330">
          <cell r="B330" t="str">
            <v/>
          </cell>
          <cell r="C330" t="str">
            <v>.</v>
          </cell>
        </row>
        <row r="331">
          <cell r="B331" t="str">
            <v/>
          </cell>
          <cell r="C331" t="str">
            <v>.</v>
          </cell>
        </row>
        <row r="332">
          <cell r="B332" t="str">
            <v/>
          </cell>
          <cell r="C332" t="str">
            <v>.</v>
          </cell>
        </row>
        <row r="333">
          <cell r="B333" t="str">
            <v/>
          </cell>
          <cell r="C333" t="str">
            <v>.</v>
          </cell>
        </row>
        <row r="334">
          <cell r="B334" t="str">
            <v/>
          </cell>
          <cell r="C334" t="str">
            <v>.</v>
          </cell>
        </row>
        <row r="335">
          <cell r="B335" t="str">
            <v/>
          </cell>
          <cell r="C335" t="str">
            <v>.</v>
          </cell>
        </row>
        <row r="336">
          <cell r="B336" t="str">
            <v/>
          </cell>
          <cell r="C336" t="str">
            <v>.</v>
          </cell>
        </row>
        <row r="337">
          <cell r="B337" t="str">
            <v/>
          </cell>
          <cell r="C337" t="str">
            <v>.</v>
          </cell>
        </row>
        <row r="338">
          <cell r="B338" t="str">
            <v/>
          </cell>
          <cell r="C338" t="str">
            <v>.</v>
          </cell>
        </row>
        <row r="339">
          <cell r="B339" t="str">
            <v/>
          </cell>
          <cell r="C339" t="str">
            <v>.</v>
          </cell>
        </row>
        <row r="340">
          <cell r="B340" t="str">
            <v/>
          </cell>
          <cell r="C340" t="str">
            <v>.</v>
          </cell>
        </row>
        <row r="341">
          <cell r="B341" t="str">
            <v/>
          </cell>
          <cell r="C341" t="str">
            <v>.</v>
          </cell>
        </row>
        <row r="342">
          <cell r="B342" t="str">
            <v/>
          </cell>
          <cell r="C342" t="str">
            <v>.</v>
          </cell>
        </row>
        <row r="343">
          <cell r="B343" t="str">
            <v/>
          </cell>
          <cell r="C343" t="str">
            <v>.</v>
          </cell>
        </row>
        <row r="344">
          <cell r="B344" t="str">
            <v/>
          </cell>
          <cell r="C344" t="str">
            <v>.</v>
          </cell>
        </row>
        <row r="345">
          <cell r="B345" t="str">
            <v/>
          </cell>
          <cell r="C345" t="str">
            <v>.</v>
          </cell>
        </row>
        <row r="346">
          <cell r="B346" t="str">
            <v/>
          </cell>
          <cell r="C346" t="str">
            <v>.</v>
          </cell>
        </row>
        <row r="347">
          <cell r="B347" t="str">
            <v/>
          </cell>
          <cell r="C347" t="str">
            <v>.</v>
          </cell>
        </row>
        <row r="348">
          <cell r="B348" t="str">
            <v/>
          </cell>
          <cell r="C348" t="str">
            <v>.</v>
          </cell>
        </row>
        <row r="349">
          <cell r="B349" t="str">
            <v/>
          </cell>
          <cell r="C349" t="str">
            <v>.</v>
          </cell>
        </row>
        <row r="350">
          <cell r="B350" t="str">
            <v/>
          </cell>
          <cell r="C350" t="str">
            <v>.</v>
          </cell>
        </row>
        <row r="351">
          <cell r="B351" t="str">
            <v/>
          </cell>
          <cell r="C351" t="str">
            <v>.</v>
          </cell>
        </row>
        <row r="352">
          <cell r="B352" t="str">
            <v/>
          </cell>
          <cell r="C352" t="str">
            <v>.</v>
          </cell>
        </row>
        <row r="353">
          <cell r="B353" t="str">
            <v/>
          </cell>
          <cell r="C353" t="str">
            <v>.</v>
          </cell>
        </row>
        <row r="354">
          <cell r="B354" t="str">
            <v/>
          </cell>
          <cell r="C354" t="str">
            <v>.</v>
          </cell>
        </row>
        <row r="355">
          <cell r="B355" t="str">
            <v/>
          </cell>
          <cell r="C355" t="str">
            <v>.</v>
          </cell>
        </row>
        <row r="356">
          <cell r="B356" t="str">
            <v/>
          </cell>
          <cell r="C356" t="str">
            <v>.</v>
          </cell>
        </row>
        <row r="357">
          <cell r="B357" t="str">
            <v/>
          </cell>
          <cell r="C357" t="str">
            <v>.</v>
          </cell>
        </row>
        <row r="358">
          <cell r="B358" t="str">
            <v/>
          </cell>
          <cell r="C358" t="str">
            <v>.</v>
          </cell>
        </row>
        <row r="359">
          <cell r="B359" t="str">
            <v/>
          </cell>
          <cell r="C359" t="str">
            <v>.</v>
          </cell>
        </row>
        <row r="360">
          <cell r="B360" t="str">
            <v/>
          </cell>
          <cell r="C360" t="str">
            <v>.</v>
          </cell>
        </row>
        <row r="361">
          <cell r="B361" t="str">
            <v/>
          </cell>
          <cell r="C361" t="str">
            <v>.</v>
          </cell>
        </row>
        <row r="362">
          <cell r="B362" t="str">
            <v/>
          </cell>
          <cell r="C362" t="str">
            <v>.</v>
          </cell>
        </row>
        <row r="363">
          <cell r="B363" t="str">
            <v/>
          </cell>
          <cell r="C363" t="str">
            <v>.</v>
          </cell>
        </row>
        <row r="364">
          <cell r="B364" t="str">
            <v/>
          </cell>
          <cell r="C364" t="str">
            <v>.</v>
          </cell>
        </row>
        <row r="365">
          <cell r="B365" t="str">
            <v/>
          </cell>
          <cell r="C365" t="str">
            <v>.</v>
          </cell>
        </row>
        <row r="366">
          <cell r="B366" t="str">
            <v/>
          </cell>
          <cell r="C366" t="str">
            <v>.</v>
          </cell>
        </row>
        <row r="367">
          <cell r="B367" t="str">
            <v/>
          </cell>
          <cell r="C367" t="str">
            <v>.</v>
          </cell>
        </row>
        <row r="368">
          <cell r="B368" t="str">
            <v/>
          </cell>
          <cell r="C368" t="str">
            <v>.</v>
          </cell>
        </row>
        <row r="369">
          <cell r="B369" t="str">
            <v/>
          </cell>
          <cell r="C369" t="str">
            <v>.</v>
          </cell>
        </row>
        <row r="370">
          <cell r="B370" t="str">
            <v/>
          </cell>
          <cell r="C370" t="str">
            <v>.</v>
          </cell>
        </row>
        <row r="371">
          <cell r="B371" t="str">
            <v/>
          </cell>
          <cell r="C371" t="str">
            <v>.</v>
          </cell>
        </row>
        <row r="372">
          <cell r="B372" t="str">
            <v/>
          </cell>
          <cell r="C372" t="str">
            <v>.</v>
          </cell>
        </row>
        <row r="373">
          <cell r="B373" t="str">
            <v/>
          </cell>
          <cell r="C373" t="str">
            <v>.</v>
          </cell>
        </row>
        <row r="374">
          <cell r="B374" t="str">
            <v/>
          </cell>
          <cell r="C374" t="str">
            <v>.</v>
          </cell>
        </row>
        <row r="375">
          <cell r="B375" t="str">
            <v/>
          </cell>
          <cell r="C375" t="str">
            <v>.</v>
          </cell>
        </row>
        <row r="376">
          <cell r="B376" t="str">
            <v/>
          </cell>
          <cell r="C376" t="str">
            <v>.</v>
          </cell>
        </row>
        <row r="377">
          <cell r="B377" t="str">
            <v/>
          </cell>
          <cell r="C377" t="str">
            <v>.</v>
          </cell>
        </row>
        <row r="378">
          <cell r="B378" t="str">
            <v/>
          </cell>
          <cell r="C378" t="str">
            <v>.</v>
          </cell>
        </row>
        <row r="379">
          <cell r="B379" t="str">
            <v/>
          </cell>
          <cell r="C379" t="str">
            <v>.</v>
          </cell>
        </row>
        <row r="380">
          <cell r="B380" t="str">
            <v/>
          </cell>
          <cell r="C380" t="str">
            <v>.</v>
          </cell>
        </row>
        <row r="381">
          <cell r="B381" t="str">
            <v/>
          </cell>
          <cell r="C381" t="str">
            <v>.</v>
          </cell>
        </row>
        <row r="382">
          <cell r="B382" t="str">
            <v/>
          </cell>
          <cell r="C382" t="str">
            <v>.</v>
          </cell>
        </row>
        <row r="383">
          <cell r="B383" t="str">
            <v/>
          </cell>
          <cell r="C383" t="str">
            <v>.</v>
          </cell>
        </row>
        <row r="384">
          <cell r="B384" t="str">
            <v/>
          </cell>
          <cell r="C384" t="str">
            <v>.</v>
          </cell>
        </row>
        <row r="385">
          <cell r="B385" t="str">
            <v/>
          </cell>
          <cell r="C385" t="str">
            <v>.</v>
          </cell>
        </row>
        <row r="386">
          <cell r="B386" t="str">
            <v/>
          </cell>
          <cell r="C386" t="str">
            <v>.</v>
          </cell>
        </row>
        <row r="387">
          <cell r="B387" t="str">
            <v/>
          </cell>
          <cell r="C387" t="str">
            <v>.</v>
          </cell>
        </row>
        <row r="388">
          <cell r="B388" t="str">
            <v/>
          </cell>
          <cell r="C388" t="str">
            <v>.</v>
          </cell>
        </row>
        <row r="389">
          <cell r="B389" t="str">
            <v/>
          </cell>
          <cell r="C389" t="str">
            <v>.</v>
          </cell>
        </row>
        <row r="390">
          <cell r="B390" t="str">
            <v/>
          </cell>
          <cell r="C390" t="str">
            <v>.</v>
          </cell>
        </row>
        <row r="391">
          <cell r="B391" t="str">
            <v/>
          </cell>
          <cell r="C391" t="str">
            <v>.</v>
          </cell>
        </row>
        <row r="392">
          <cell r="B392" t="str">
            <v/>
          </cell>
          <cell r="C392" t="str">
            <v>.</v>
          </cell>
        </row>
        <row r="393">
          <cell r="B393" t="str">
            <v/>
          </cell>
          <cell r="C393" t="str">
            <v>.</v>
          </cell>
        </row>
        <row r="394">
          <cell r="B394" t="str">
            <v/>
          </cell>
          <cell r="C394" t="str">
            <v>.</v>
          </cell>
        </row>
        <row r="395">
          <cell r="B395" t="str">
            <v/>
          </cell>
          <cell r="C395" t="str">
            <v>.</v>
          </cell>
        </row>
        <row r="396">
          <cell r="B396" t="str">
            <v/>
          </cell>
          <cell r="C396" t="str">
            <v>.</v>
          </cell>
        </row>
        <row r="397">
          <cell r="B397" t="str">
            <v/>
          </cell>
          <cell r="C397" t="str">
            <v>.</v>
          </cell>
        </row>
        <row r="398">
          <cell r="B398" t="str">
            <v/>
          </cell>
          <cell r="C398" t="str">
            <v>.</v>
          </cell>
        </row>
        <row r="399">
          <cell r="B399" t="str">
            <v/>
          </cell>
          <cell r="C399" t="str">
            <v>.</v>
          </cell>
        </row>
        <row r="400">
          <cell r="B400">
            <v>1</v>
          </cell>
          <cell r="C400" t="str">
            <v>.</v>
          </cell>
          <cell r="D400">
            <v>0.001</v>
          </cell>
          <cell r="E400" t="str">
            <v>Vorber. H1</v>
          </cell>
          <cell r="F400">
            <v>42973</v>
          </cell>
          <cell r="G400">
            <v>0.4166666666666667</v>
          </cell>
          <cell r="H400">
            <v>10067</v>
          </cell>
          <cell r="I400" t="str">
            <v>SGWD</v>
          </cell>
          <cell r="J400" t="str">
            <v>HU Freiburg</v>
          </cell>
          <cell r="K400" t="str">
            <v>Kastelberghalle</v>
          </cell>
          <cell r="M400" t="str">
            <v>Waldkirch</v>
          </cell>
        </row>
        <row r="401">
          <cell r="B401">
            <v>2</v>
          </cell>
          <cell r="C401" t="str">
            <v>.</v>
          </cell>
          <cell r="D401">
            <v>0.002</v>
          </cell>
          <cell r="E401" t="str">
            <v>Vorber. H1</v>
          </cell>
          <cell r="F401">
            <v>42973</v>
          </cell>
          <cell r="G401">
            <v>0.4583333333333333</v>
          </cell>
          <cell r="H401">
            <v>10067</v>
          </cell>
          <cell r="I401" t="str">
            <v>Schramberg</v>
          </cell>
          <cell r="J401" t="str">
            <v>Ottenhöfen</v>
          </cell>
          <cell r="K401" t="str">
            <v>Kastelberghalle</v>
          </cell>
          <cell r="M401" t="str">
            <v>Waldkirch</v>
          </cell>
        </row>
        <row r="402">
          <cell r="B402">
            <v>3</v>
          </cell>
          <cell r="C402" t="str">
            <v>.</v>
          </cell>
          <cell r="D402">
            <v>0.003</v>
          </cell>
          <cell r="E402" t="str">
            <v>Vorber. H1</v>
          </cell>
          <cell r="F402">
            <v>42973</v>
          </cell>
          <cell r="G402">
            <v>0.5</v>
          </cell>
          <cell r="H402">
            <v>10067</v>
          </cell>
          <cell r="I402" t="str">
            <v>SGWD</v>
          </cell>
          <cell r="J402" t="str">
            <v>Ottenhöfen</v>
          </cell>
          <cell r="K402" t="str">
            <v>Kastelberghalle</v>
          </cell>
          <cell r="M402" t="str">
            <v>Waldkirch</v>
          </cell>
        </row>
        <row r="403">
          <cell r="B403">
            <v>4</v>
          </cell>
          <cell r="C403" t="str">
            <v>.</v>
          </cell>
          <cell r="D403">
            <v>0.004</v>
          </cell>
          <cell r="E403" t="str">
            <v>Vorber. H1</v>
          </cell>
          <cell r="F403">
            <v>42973</v>
          </cell>
          <cell r="G403">
            <v>0.5416666666666666</v>
          </cell>
          <cell r="H403">
            <v>10067</v>
          </cell>
          <cell r="I403" t="str">
            <v>Schramberg</v>
          </cell>
          <cell r="J403" t="str">
            <v>HU Freiburg</v>
          </cell>
          <cell r="K403" t="str">
            <v>Kastelberghalle</v>
          </cell>
          <cell r="M403" t="str">
            <v>Waldkirch</v>
          </cell>
        </row>
        <row r="404">
          <cell r="B404">
            <v>5</v>
          </cell>
          <cell r="C404" t="str">
            <v>.</v>
          </cell>
          <cell r="D404">
            <v>0.005</v>
          </cell>
          <cell r="E404" t="str">
            <v>Vorber. H1</v>
          </cell>
          <cell r="F404">
            <v>42973</v>
          </cell>
          <cell r="G404">
            <v>0.5833333333333334</v>
          </cell>
          <cell r="H404">
            <v>10067</v>
          </cell>
          <cell r="I404" t="str">
            <v>HU Freiburg</v>
          </cell>
          <cell r="J404" t="str">
            <v>Ottenhöfen</v>
          </cell>
          <cell r="K404" t="str">
            <v>Kastelberghalle</v>
          </cell>
          <cell r="M404" t="str">
            <v>Waldkirch</v>
          </cell>
        </row>
        <row r="405">
          <cell r="B405">
            <v>6</v>
          </cell>
          <cell r="C405" t="str">
            <v>.</v>
          </cell>
          <cell r="D405">
            <v>0.006</v>
          </cell>
          <cell r="E405" t="str">
            <v>Vorber. H1</v>
          </cell>
          <cell r="F405">
            <v>42973</v>
          </cell>
          <cell r="G405">
            <v>0.625</v>
          </cell>
          <cell r="H405">
            <v>10067</v>
          </cell>
          <cell r="I405" t="str">
            <v>Schramberg</v>
          </cell>
          <cell r="J405" t="str">
            <v>SGWD</v>
          </cell>
          <cell r="K405" t="str">
            <v>Kastelberghalle</v>
          </cell>
          <cell r="M405" t="str">
            <v>Waldkirch</v>
          </cell>
        </row>
        <row r="406">
          <cell r="B406">
            <v>157</v>
          </cell>
          <cell r="C406" t="str">
            <v>.</v>
          </cell>
          <cell r="D406">
            <v>0.01</v>
          </cell>
          <cell r="E406" t="str">
            <v>Jedermann</v>
          </cell>
          <cell r="F406">
            <v>43098</v>
          </cell>
          <cell r="G406">
            <v>0.7083333333333334</v>
          </cell>
          <cell r="H406">
            <v>10067</v>
          </cell>
          <cell r="I406" t="str">
            <v>JEDERMANN-Turnier</v>
          </cell>
          <cell r="J406" t="str">
            <v>JEDERMANN-Turnier</v>
          </cell>
          <cell r="K406" t="str">
            <v>Kastelberghalle</v>
          </cell>
          <cell r="M406" t="str">
            <v>Waldkirch</v>
          </cell>
        </row>
        <row r="407">
          <cell r="B407">
            <v>158</v>
          </cell>
          <cell r="C407" t="str">
            <v>.</v>
          </cell>
          <cell r="D407">
            <v>0.02</v>
          </cell>
          <cell r="E407" t="str">
            <v>Jedermann</v>
          </cell>
          <cell r="F407">
            <v>43098</v>
          </cell>
          <cell r="G407">
            <v>0.75</v>
          </cell>
          <cell r="H407">
            <v>10067</v>
          </cell>
          <cell r="I407" t="str">
            <v>JEDERMANN-Turnier</v>
          </cell>
          <cell r="J407" t="str">
            <v>JEDERMANN-Turnier</v>
          </cell>
          <cell r="K407" t="str">
            <v>Kastelberghalle</v>
          </cell>
          <cell r="M407" t="str">
            <v>Waldkirch</v>
          </cell>
        </row>
        <row r="408">
          <cell r="B408">
            <v>159</v>
          </cell>
          <cell r="C408" t="str">
            <v>.</v>
          </cell>
          <cell r="D408">
            <v>0.03</v>
          </cell>
          <cell r="E408" t="str">
            <v>Jedermann</v>
          </cell>
          <cell r="F408">
            <v>43098</v>
          </cell>
          <cell r="G408">
            <v>0.791666666666667</v>
          </cell>
          <cell r="H408">
            <v>10067</v>
          </cell>
          <cell r="I408" t="str">
            <v>JEDERMANN-Turnier</v>
          </cell>
          <cell r="J408" t="str">
            <v>JEDERMANN-Turnier</v>
          </cell>
          <cell r="K408" t="str">
            <v>Kastelberghalle</v>
          </cell>
          <cell r="M408" t="str">
            <v>Waldkirch</v>
          </cell>
        </row>
        <row r="409">
          <cell r="B409">
            <v>160</v>
          </cell>
          <cell r="C409" t="str">
            <v>.</v>
          </cell>
          <cell r="D409">
            <v>0.04</v>
          </cell>
          <cell r="E409" t="str">
            <v>Jedermann</v>
          </cell>
          <cell r="F409">
            <v>43098</v>
          </cell>
          <cell r="G409">
            <v>0.833333333333333</v>
          </cell>
          <cell r="H409">
            <v>10067</v>
          </cell>
          <cell r="I409" t="str">
            <v>JEDERMANN-Turnier</v>
          </cell>
          <cell r="J409" t="str">
            <v>JEDERMANN-Turnier</v>
          </cell>
          <cell r="K409" t="str">
            <v>Kastelberghalle</v>
          </cell>
          <cell r="M409" t="str">
            <v>Waldkirch</v>
          </cell>
        </row>
        <row r="410">
          <cell r="B410">
            <v>161</v>
          </cell>
          <cell r="C410" t="str">
            <v>.</v>
          </cell>
          <cell r="D410">
            <v>0.05</v>
          </cell>
          <cell r="E410" t="str">
            <v>Jedermann</v>
          </cell>
          <cell r="F410">
            <v>43098</v>
          </cell>
          <cell r="G410">
            <v>0.875</v>
          </cell>
          <cell r="H410">
            <v>10067</v>
          </cell>
          <cell r="I410" t="str">
            <v>JEDERMANN-Turnier</v>
          </cell>
          <cell r="J410" t="str">
            <v>JEDERMANN-Turnier</v>
          </cell>
          <cell r="K410" t="str">
            <v>Kastelberghalle</v>
          </cell>
          <cell r="M410" t="str">
            <v>Waldkirch</v>
          </cell>
        </row>
        <row r="411">
          <cell r="B411">
            <v>162</v>
          </cell>
          <cell r="C411" t="str">
            <v>.</v>
          </cell>
          <cell r="D411">
            <v>0.06</v>
          </cell>
          <cell r="E411" t="str">
            <v>Jedermann</v>
          </cell>
          <cell r="F411">
            <v>43098</v>
          </cell>
          <cell r="G411">
            <v>0.916666666666666</v>
          </cell>
          <cell r="H411">
            <v>10067</v>
          </cell>
          <cell r="I411" t="str">
            <v>JEDERMANN-Turnier</v>
          </cell>
          <cell r="J411" t="str">
            <v>JEDERMANN-Turnier</v>
          </cell>
          <cell r="K411" t="str">
            <v>Kastelberghalle</v>
          </cell>
          <cell r="M411" t="str">
            <v>Waldkirch</v>
          </cell>
        </row>
        <row r="412">
          <cell r="B412">
            <v>163</v>
          </cell>
          <cell r="C412" t="str">
            <v>.</v>
          </cell>
          <cell r="D412">
            <v>0.07</v>
          </cell>
          <cell r="E412" t="str">
            <v>EFC</v>
          </cell>
          <cell r="F412">
            <v>43099</v>
          </cell>
          <cell r="G412">
            <v>0.7083333333333334</v>
          </cell>
          <cell r="H412">
            <v>10067</v>
          </cell>
          <cell r="I412" t="str">
            <v>ELZTÄLER-FAULTIER-CUP</v>
          </cell>
          <cell r="J412" t="str">
            <v>ELZTÄLER-FAULTIER-CUP</v>
          </cell>
          <cell r="K412" t="str">
            <v>Kastelberghalle</v>
          </cell>
          <cell r="M412" t="str">
            <v>Waldkirch</v>
          </cell>
        </row>
        <row r="413">
          <cell r="B413">
            <v>164</v>
          </cell>
          <cell r="C413" t="str">
            <v>.</v>
          </cell>
          <cell r="D413">
            <v>0.08</v>
          </cell>
          <cell r="E413" t="str">
            <v>EFC</v>
          </cell>
          <cell r="F413">
            <v>43099</v>
          </cell>
          <cell r="G413">
            <v>0.75</v>
          </cell>
          <cell r="H413">
            <v>10067</v>
          </cell>
          <cell r="I413" t="str">
            <v>ELZTÄLER-FAULTIER-CUP</v>
          </cell>
          <cell r="J413" t="str">
            <v>ELZTÄLER-FAULTIER-CUP</v>
          </cell>
          <cell r="K413" t="str">
            <v>Kastelberghalle</v>
          </cell>
          <cell r="M413" t="str">
            <v>Waldkirch</v>
          </cell>
        </row>
        <row r="414">
          <cell r="B414">
            <v>165</v>
          </cell>
          <cell r="C414" t="str">
            <v>.</v>
          </cell>
          <cell r="D414">
            <v>0.09</v>
          </cell>
          <cell r="E414" t="str">
            <v>EFC</v>
          </cell>
          <cell r="F414">
            <v>43099</v>
          </cell>
          <cell r="G414">
            <v>0.791666666666667</v>
          </cell>
          <cell r="H414">
            <v>10067</v>
          </cell>
          <cell r="I414" t="str">
            <v>ELZTÄLER-FAULTIER-CUP</v>
          </cell>
          <cell r="J414" t="str">
            <v>ELZTÄLER-FAULTIER-CUP</v>
          </cell>
          <cell r="K414" t="str">
            <v>Kastelberghalle</v>
          </cell>
          <cell r="M414" t="str">
            <v>Waldkirch</v>
          </cell>
        </row>
        <row r="415">
          <cell r="B415">
            <v>166</v>
          </cell>
          <cell r="C415" t="str">
            <v>.</v>
          </cell>
          <cell r="D415">
            <v>0.1</v>
          </cell>
          <cell r="E415" t="str">
            <v>EFC</v>
          </cell>
          <cell r="F415">
            <v>43099</v>
          </cell>
          <cell r="G415">
            <v>0.833333333333333</v>
          </cell>
          <cell r="H415">
            <v>10067</v>
          </cell>
          <cell r="I415" t="str">
            <v>ELZTÄLER-FAULTIER-CUP</v>
          </cell>
          <cell r="J415" t="str">
            <v>ELZTÄLER-FAULTIER-CUP</v>
          </cell>
          <cell r="K415" t="str">
            <v>Kastelberghalle</v>
          </cell>
          <cell r="M415" t="str">
            <v>Waldkirch</v>
          </cell>
        </row>
        <row r="416">
          <cell r="B416">
            <v>167</v>
          </cell>
          <cell r="C416" t="str">
            <v>.</v>
          </cell>
          <cell r="D416">
            <v>0.11</v>
          </cell>
          <cell r="E416" t="str">
            <v>EFC</v>
          </cell>
          <cell r="F416">
            <v>43099</v>
          </cell>
          <cell r="G416">
            <v>0.875</v>
          </cell>
          <cell r="H416">
            <v>10067</v>
          </cell>
          <cell r="I416" t="str">
            <v>ELZTÄLER-FAULTIER-CUP</v>
          </cell>
          <cell r="J416" t="str">
            <v>ELZTÄLER-FAULTIER-CUP</v>
          </cell>
          <cell r="K416" t="str">
            <v>Kastelberghalle</v>
          </cell>
          <cell r="M416" t="str">
            <v>Waldkirch</v>
          </cell>
        </row>
        <row r="417">
          <cell r="B417">
            <v>168</v>
          </cell>
          <cell r="C417" t="str">
            <v>.</v>
          </cell>
          <cell r="D417">
            <v>0.12</v>
          </cell>
          <cell r="E417" t="str">
            <v>EFC</v>
          </cell>
          <cell r="F417">
            <v>43099</v>
          </cell>
          <cell r="G417">
            <v>0.916666666666667</v>
          </cell>
          <cell r="H417">
            <v>10067</v>
          </cell>
          <cell r="I417" t="str">
            <v>ELZTÄLER-FAULTIER-CUP</v>
          </cell>
          <cell r="J417" t="str">
            <v>ELZTÄLER-FAULTIER-CUP</v>
          </cell>
          <cell r="K417" t="str">
            <v>Kastelberghalle</v>
          </cell>
          <cell r="M417" t="str">
            <v>Waldkirch</v>
          </cell>
        </row>
        <row r="418">
          <cell r="B418">
            <v>344</v>
          </cell>
          <cell r="C418" t="str">
            <v>.</v>
          </cell>
          <cell r="D418">
            <v>0.2</v>
          </cell>
          <cell r="E418" t="str">
            <v>Hummel-Cup?</v>
          </cell>
          <cell r="F418">
            <v>43295</v>
          </cell>
          <cell r="G418">
            <v>0.4166666666666667</v>
          </cell>
          <cell r="H418">
            <v>10067</v>
          </cell>
          <cell r="I418" t="str">
            <v>HUMMEL-CUP?</v>
          </cell>
          <cell r="J418" t="str">
            <v>HUMMEL-CUP?</v>
          </cell>
          <cell r="K418" t="str">
            <v>Kastelberghalle</v>
          </cell>
          <cell r="M418" t="str">
            <v>Waldkirch</v>
          </cell>
        </row>
        <row r="419">
          <cell r="B419">
            <v>345</v>
          </cell>
          <cell r="C419" t="str">
            <v>.</v>
          </cell>
          <cell r="D419">
            <v>0.21</v>
          </cell>
          <cell r="E419" t="str">
            <v>Hummel-Cup?</v>
          </cell>
          <cell r="F419">
            <v>43295</v>
          </cell>
          <cell r="G419">
            <v>0.75</v>
          </cell>
          <cell r="H419">
            <v>10067</v>
          </cell>
          <cell r="I419" t="str">
            <v>HUMMEL-CUP?</v>
          </cell>
          <cell r="J419" t="str">
            <v>HUMMEL-CUP?</v>
          </cell>
          <cell r="K419" t="str">
            <v>Kastelberghalle</v>
          </cell>
          <cell r="M419" t="str">
            <v>Waldkirch</v>
          </cell>
        </row>
        <row r="420">
          <cell r="B420">
            <v>346</v>
          </cell>
          <cell r="C420" t="str">
            <v>.</v>
          </cell>
          <cell r="D420">
            <v>0.22</v>
          </cell>
          <cell r="E420" t="str">
            <v>Hummel-Cup?</v>
          </cell>
          <cell r="F420">
            <v>43296</v>
          </cell>
          <cell r="G420">
            <v>0.4166666666666667</v>
          </cell>
          <cell r="H420">
            <v>10067</v>
          </cell>
          <cell r="I420" t="str">
            <v>HUMMEL-CUP?</v>
          </cell>
          <cell r="J420" t="str">
            <v>HUMMEL-CUP?</v>
          </cell>
          <cell r="K420" t="str">
            <v>Kastelberghalle</v>
          </cell>
          <cell r="M420" t="str">
            <v>Waldkirch</v>
          </cell>
        </row>
        <row r="421">
          <cell r="B421">
            <v>347</v>
          </cell>
          <cell r="C421" t="str">
            <v>.</v>
          </cell>
          <cell r="D421">
            <v>0.23</v>
          </cell>
          <cell r="E421" t="str">
            <v>Hummel-Cup?</v>
          </cell>
          <cell r="F421">
            <v>43296</v>
          </cell>
          <cell r="G421">
            <v>0.75</v>
          </cell>
          <cell r="H421">
            <v>10067</v>
          </cell>
          <cell r="I421" t="str">
            <v>HUMMEL-CUP?</v>
          </cell>
          <cell r="J421" t="str">
            <v>HUMMEL-CUP?</v>
          </cell>
          <cell r="K421" t="str">
            <v>Kastelberghalle</v>
          </cell>
          <cell r="M421" t="str">
            <v>Waldkirch</v>
          </cell>
        </row>
        <row r="422">
          <cell r="B422">
            <v>348</v>
          </cell>
          <cell r="C422" t="str">
            <v>.</v>
          </cell>
          <cell r="D422">
            <v>0.3</v>
          </cell>
          <cell r="E422" t="str">
            <v>Familienfest?</v>
          </cell>
          <cell r="F422">
            <v>43312</v>
          </cell>
          <cell r="G422">
            <v>0.75</v>
          </cell>
          <cell r="H422">
            <v>10067</v>
          </cell>
          <cell r="I422" t="str">
            <v>FAMILIENFEST?</v>
          </cell>
          <cell r="J422" t="str">
            <v>FAMILIENFEST?</v>
          </cell>
          <cell r="K422" t="str">
            <v>Kastelberghalle</v>
          </cell>
          <cell r="M422" t="str">
            <v>Waldkirch</v>
          </cell>
        </row>
        <row r="423">
          <cell r="B423">
            <v>349</v>
          </cell>
          <cell r="C423" t="str">
            <v>.</v>
          </cell>
          <cell r="D423">
            <v>0.31</v>
          </cell>
          <cell r="E423" t="str">
            <v>Familienfest?</v>
          </cell>
          <cell r="F423">
            <v>43312</v>
          </cell>
          <cell r="G423">
            <v>0.7916666666666666</v>
          </cell>
          <cell r="H423">
            <v>10067</v>
          </cell>
          <cell r="I423" t="str">
            <v>FAMILIENFEST?</v>
          </cell>
          <cell r="J423" t="str">
            <v>FAMILIENFEST?</v>
          </cell>
          <cell r="K423" t="str">
            <v>Kastelberghalle</v>
          </cell>
          <cell r="M423" t="str">
            <v>Waldkirch</v>
          </cell>
        </row>
        <row r="424">
          <cell r="B424">
            <v>350</v>
          </cell>
          <cell r="C424" t="str">
            <v>.</v>
          </cell>
          <cell r="D424">
            <v>0.32</v>
          </cell>
          <cell r="E424" t="str">
            <v>Familienfest?</v>
          </cell>
          <cell r="F424">
            <v>43312</v>
          </cell>
          <cell r="G424">
            <v>0.833333333333333</v>
          </cell>
          <cell r="H424">
            <v>10067</v>
          </cell>
          <cell r="I424" t="str">
            <v>FAMILIENFEST?</v>
          </cell>
          <cell r="J424" t="str">
            <v>FAMILIENFEST?</v>
          </cell>
          <cell r="K424" t="str">
            <v>Kastelberghalle</v>
          </cell>
          <cell r="M424" t="str">
            <v>Waldkirch</v>
          </cell>
        </row>
        <row r="425">
          <cell r="B425">
            <v>351</v>
          </cell>
          <cell r="C425" t="str">
            <v>.</v>
          </cell>
          <cell r="D425">
            <v>0.99</v>
          </cell>
          <cell r="E425" t="str">
            <v>Ende</v>
          </cell>
          <cell r="F425">
            <v>43312</v>
          </cell>
          <cell r="G425">
            <v>0.9993055555555556</v>
          </cell>
          <cell r="H425">
            <v>10067</v>
          </cell>
          <cell r="I425" t="str">
            <v>ENDE</v>
          </cell>
          <cell r="J425" t="str">
            <v>ENDE</v>
          </cell>
          <cell r="K425" t="str">
            <v>Kastelberghalle</v>
          </cell>
          <cell r="M425" t="str">
            <v>Waldkirch</v>
          </cell>
        </row>
        <row r="426">
          <cell r="B426" t="str">
            <v/>
          </cell>
          <cell r="C426" t="str">
            <v>.</v>
          </cell>
        </row>
        <row r="427">
          <cell r="B427" t="str">
            <v/>
          </cell>
          <cell r="C427" t="str">
            <v>.</v>
          </cell>
        </row>
        <row r="428">
          <cell r="B428" t="str">
            <v/>
          </cell>
          <cell r="C428" t="str">
            <v>.</v>
          </cell>
        </row>
        <row r="429">
          <cell r="B429" t="str">
            <v/>
          </cell>
          <cell r="C429" t="str">
            <v>.</v>
          </cell>
        </row>
        <row r="430">
          <cell r="B430" t="str">
            <v/>
          </cell>
          <cell r="C430" t="str">
            <v>.</v>
          </cell>
        </row>
        <row r="431">
          <cell r="B431" t="str">
            <v/>
          </cell>
          <cell r="C431" t="str">
            <v>.</v>
          </cell>
        </row>
        <row r="432">
          <cell r="B432" t="str">
            <v/>
          </cell>
          <cell r="C432" t="str">
            <v>.</v>
          </cell>
        </row>
        <row r="433">
          <cell r="B433" t="str">
            <v/>
          </cell>
          <cell r="C433" t="str">
            <v>.</v>
          </cell>
        </row>
        <row r="434">
          <cell r="B434" t="str">
            <v/>
          </cell>
          <cell r="C434" t="str">
            <v>.</v>
          </cell>
        </row>
        <row r="435">
          <cell r="B435" t="str">
            <v/>
          </cell>
          <cell r="C435" t="str">
            <v>.</v>
          </cell>
        </row>
        <row r="436">
          <cell r="B436" t="str">
            <v/>
          </cell>
          <cell r="C436" t="str">
            <v>.</v>
          </cell>
        </row>
        <row r="437">
          <cell r="B437" t="str">
            <v/>
          </cell>
          <cell r="C437" t="str">
            <v>.</v>
          </cell>
        </row>
        <row r="438">
          <cell r="B438" t="str">
            <v/>
          </cell>
          <cell r="C438" t="str">
            <v>.</v>
          </cell>
        </row>
        <row r="439">
          <cell r="B439" t="str">
            <v/>
          </cell>
          <cell r="C439" t="str">
            <v>.</v>
          </cell>
        </row>
        <row r="440">
          <cell r="B440" t="str">
            <v/>
          </cell>
          <cell r="C440" t="str">
            <v>.</v>
          </cell>
        </row>
        <row r="441">
          <cell r="B441" t="str">
            <v/>
          </cell>
          <cell r="C441" t="str">
            <v>.</v>
          </cell>
        </row>
        <row r="442">
          <cell r="B442" t="str">
            <v/>
          </cell>
          <cell r="C442" t="str">
            <v>.</v>
          </cell>
        </row>
        <row r="443">
          <cell r="B443" t="str">
            <v/>
          </cell>
          <cell r="C443" t="str">
            <v>.</v>
          </cell>
        </row>
        <row r="444">
          <cell r="B444" t="str">
            <v/>
          </cell>
          <cell r="C444" t="str">
            <v>.</v>
          </cell>
        </row>
        <row r="445">
          <cell r="B445" t="str">
            <v/>
          </cell>
          <cell r="C445" t="str">
            <v>.</v>
          </cell>
        </row>
        <row r="446">
          <cell r="B446" t="str">
            <v/>
          </cell>
          <cell r="C446" t="str">
            <v>.</v>
          </cell>
        </row>
        <row r="447">
          <cell r="B447" t="str">
            <v/>
          </cell>
          <cell r="C447" t="str">
            <v>.</v>
          </cell>
        </row>
        <row r="448">
          <cell r="B448" t="str">
            <v/>
          </cell>
          <cell r="C448" t="str">
            <v>.</v>
          </cell>
        </row>
        <row r="449">
          <cell r="B449" t="str">
            <v/>
          </cell>
          <cell r="C449" t="str">
            <v>.</v>
          </cell>
        </row>
        <row r="450">
          <cell r="B450" t="str">
            <v/>
          </cell>
          <cell r="C450" t="str">
            <v>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ww.hv-suedb.de"/>
      <sheetName val="Vergleich www.hv-suedb.de"/>
      <sheetName val="Sortiere für SP www.sgwd.de"/>
      <sheetName val="Spielplan für www.sgwd.de"/>
      <sheetName val="Spielplan"/>
      <sheetName val="Chk_Spielfreiheit&amp;Voreinteilung"/>
      <sheetName val="Thekenplan"/>
      <sheetName val="Verbesserungsvorschläge"/>
      <sheetName val="T"/>
      <sheetName val="Piv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50"/>
  <sheetViews>
    <sheetView tabSelected="1" zoomScalePageLayoutView="0" workbookViewId="0" topLeftCell="A1">
      <pane ySplit="2" topLeftCell="A3" activePane="bottomLeft" state="frozen"/>
      <selection pane="topLeft" activeCell="C2" sqref="C2"/>
      <selection pane="bottomLeft" activeCell="A1" sqref="A1"/>
    </sheetView>
  </sheetViews>
  <sheetFormatPr defaultColWidth="8.8515625" defaultRowHeight="15"/>
  <cols>
    <col min="1" max="1" width="11.140625" style="13" bestFit="1" customWidth="1"/>
    <col min="2" max="2" width="5.421875" style="10" bestFit="1" customWidth="1"/>
    <col min="3" max="3" width="13.57421875" style="11" customWidth="1"/>
    <col min="4" max="4" width="6.8515625" style="12" bestFit="1" customWidth="1"/>
    <col min="5" max="6" width="29.7109375" style="11" bestFit="1" customWidth="1"/>
    <col min="7" max="7" width="28.140625" style="11" bestFit="1" customWidth="1"/>
    <col min="8" max="8" width="20.8515625" style="11" bestFit="1" customWidth="1"/>
    <col min="9" max="16384" width="8.8515625" style="11" customWidth="1"/>
  </cols>
  <sheetData>
    <row r="1" spans="4:8" s="1" customFormat="1" ht="14.25">
      <c r="D1" s="2"/>
      <c r="E1" s="1" t="s">
        <v>0</v>
      </c>
      <c r="F1" s="1" t="s">
        <v>1</v>
      </c>
      <c r="G1" s="3" t="s">
        <v>2</v>
      </c>
      <c r="H1" s="4">
        <v>43117</v>
      </c>
    </row>
    <row r="2" spans="1:8" s="3" customFormat="1" ht="15" thickBot="1">
      <c r="A2" s="5" t="s">
        <v>3</v>
      </c>
      <c r="B2" s="6" t="s">
        <v>4</v>
      </c>
      <c r="C2" s="7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</row>
    <row r="3" spans="1:8" ht="14.25">
      <c r="A3" s="9">
        <v>42973</v>
      </c>
      <c r="B3" s="10">
        <v>0.4166666666666667</v>
      </c>
      <c r="C3" s="11" t="s">
        <v>11</v>
      </c>
      <c r="D3" s="12">
        <v>0.001</v>
      </c>
      <c r="E3" s="11" t="s">
        <v>12</v>
      </c>
      <c r="F3" s="11" t="s">
        <v>13</v>
      </c>
      <c r="G3" s="11" t="s">
        <v>14</v>
      </c>
      <c r="H3" s="11" t="s">
        <v>15</v>
      </c>
    </row>
    <row r="4" spans="1:8" ht="14.25">
      <c r="A4" s="9">
        <v>42973</v>
      </c>
      <c r="B4" s="10">
        <v>0.4583333333333333</v>
      </c>
      <c r="C4" s="11" t="s">
        <v>11</v>
      </c>
      <c r="D4" s="12">
        <v>0.002</v>
      </c>
      <c r="E4" s="11" t="s">
        <v>16</v>
      </c>
      <c r="F4" s="11" t="s">
        <v>17</v>
      </c>
      <c r="G4" s="11" t="s">
        <v>14</v>
      </c>
      <c r="H4" s="11" t="s">
        <v>15</v>
      </c>
    </row>
    <row r="5" spans="1:8" ht="14.25">
      <c r="A5" s="9">
        <v>42973</v>
      </c>
      <c r="B5" s="10">
        <v>0.5</v>
      </c>
      <c r="C5" s="11" t="s">
        <v>11</v>
      </c>
      <c r="D5" s="12">
        <v>0.003</v>
      </c>
      <c r="E5" s="11" t="s">
        <v>12</v>
      </c>
      <c r="F5" s="11" t="s">
        <v>17</v>
      </c>
      <c r="G5" s="11" t="s">
        <v>14</v>
      </c>
      <c r="H5" s="11" t="s">
        <v>15</v>
      </c>
    </row>
    <row r="6" spans="1:8" ht="14.25">
      <c r="A6" s="9">
        <v>42973</v>
      </c>
      <c r="B6" s="10">
        <v>0.5416666666666666</v>
      </c>
      <c r="C6" s="11" t="s">
        <v>11</v>
      </c>
      <c r="D6" s="12">
        <v>0.004</v>
      </c>
      <c r="E6" s="11" t="s">
        <v>16</v>
      </c>
      <c r="F6" s="11" t="s">
        <v>13</v>
      </c>
      <c r="G6" s="11" t="s">
        <v>14</v>
      </c>
      <c r="H6" s="11" t="s">
        <v>15</v>
      </c>
    </row>
    <row r="7" spans="1:8" ht="14.25">
      <c r="A7" s="9">
        <v>42973</v>
      </c>
      <c r="B7" s="10">
        <v>0.5833333333333334</v>
      </c>
      <c r="C7" s="11" t="s">
        <v>11</v>
      </c>
      <c r="D7" s="12">
        <v>0.005</v>
      </c>
      <c r="E7" s="11" t="s">
        <v>13</v>
      </c>
      <c r="F7" s="11" t="s">
        <v>17</v>
      </c>
      <c r="G7" s="11" t="s">
        <v>14</v>
      </c>
      <c r="H7" s="11" t="s">
        <v>15</v>
      </c>
    </row>
    <row r="8" spans="1:8" ht="14.25">
      <c r="A8" s="9">
        <v>42973</v>
      </c>
      <c r="B8" s="10">
        <v>0.625</v>
      </c>
      <c r="C8" s="11" t="s">
        <v>11</v>
      </c>
      <c r="D8" s="12">
        <v>0.006</v>
      </c>
      <c r="E8" s="11" t="s">
        <v>16</v>
      </c>
      <c r="F8" s="11" t="s">
        <v>12</v>
      </c>
      <c r="G8" s="11" t="s">
        <v>14</v>
      </c>
      <c r="H8" s="11" t="s">
        <v>15</v>
      </c>
    </row>
    <row r="9" spans="1:8" ht="14.25">
      <c r="A9" s="9">
        <v>43001</v>
      </c>
      <c r="B9" s="10">
        <v>0.40972222222222227</v>
      </c>
      <c r="C9" s="11" t="s">
        <v>18</v>
      </c>
      <c r="D9" s="12">
        <v>134415</v>
      </c>
      <c r="E9" s="11" t="s">
        <v>0</v>
      </c>
      <c r="F9" s="11" t="s">
        <v>19</v>
      </c>
      <c r="G9" s="11" t="s">
        <v>14</v>
      </c>
      <c r="H9" s="11" t="s">
        <v>15</v>
      </c>
    </row>
    <row r="10" spans="1:8" ht="14.25">
      <c r="A10" s="9">
        <v>43001</v>
      </c>
      <c r="B10" s="10">
        <v>0.4618055555555556</v>
      </c>
      <c r="C10" s="11" t="s">
        <v>20</v>
      </c>
      <c r="D10" s="12">
        <v>133516</v>
      </c>
      <c r="E10" s="11" t="s">
        <v>21</v>
      </c>
      <c r="F10" s="11" t="s">
        <v>22</v>
      </c>
      <c r="G10" s="11" t="s">
        <v>14</v>
      </c>
      <c r="H10" s="11" t="s">
        <v>15</v>
      </c>
    </row>
    <row r="11" spans="1:8" ht="14.25">
      <c r="A11" s="9">
        <v>43001</v>
      </c>
      <c r="B11" s="10">
        <v>0.513888888888889</v>
      </c>
      <c r="C11" s="11" t="s">
        <v>23</v>
      </c>
      <c r="D11" s="12">
        <v>134604</v>
      </c>
      <c r="E11" s="11" t="s">
        <v>0</v>
      </c>
      <c r="F11" s="11" t="s">
        <v>24</v>
      </c>
      <c r="G11" s="11" t="s">
        <v>14</v>
      </c>
      <c r="H11" s="11" t="s">
        <v>15</v>
      </c>
    </row>
    <row r="12" spans="1:8" ht="14.25">
      <c r="A12" s="9">
        <v>43001</v>
      </c>
      <c r="B12" s="10">
        <v>0.5659722222222222</v>
      </c>
      <c r="C12" s="11" t="s">
        <v>23</v>
      </c>
      <c r="D12" s="12">
        <v>134601</v>
      </c>
      <c r="E12" s="11" t="s">
        <v>21</v>
      </c>
      <c r="F12" s="11" t="s">
        <v>19</v>
      </c>
      <c r="G12" s="11" t="s">
        <v>14</v>
      </c>
      <c r="H12" s="11" t="s">
        <v>15</v>
      </c>
    </row>
    <row r="13" spans="1:8" ht="14.25">
      <c r="A13" s="9">
        <v>43001</v>
      </c>
      <c r="B13" s="10">
        <v>0.6180555555555556</v>
      </c>
      <c r="C13" s="11" t="s">
        <v>25</v>
      </c>
      <c r="D13" s="12">
        <v>134002</v>
      </c>
      <c r="E13" s="11" t="s">
        <v>0</v>
      </c>
      <c r="F13" s="11" t="s">
        <v>26</v>
      </c>
      <c r="G13" s="11" t="s">
        <v>14</v>
      </c>
      <c r="H13" s="11" t="s">
        <v>15</v>
      </c>
    </row>
    <row r="14" spans="1:8" ht="14.25">
      <c r="A14" s="9">
        <v>43001</v>
      </c>
      <c r="B14" s="10">
        <v>0.6875</v>
      </c>
      <c r="C14" s="11" t="s">
        <v>27</v>
      </c>
      <c r="D14" s="12">
        <v>130002</v>
      </c>
      <c r="E14" s="11" t="s">
        <v>21</v>
      </c>
      <c r="F14" s="11" t="s">
        <v>28</v>
      </c>
      <c r="G14" s="11" t="s">
        <v>14</v>
      </c>
      <c r="H14" s="11" t="s">
        <v>15</v>
      </c>
    </row>
    <row r="15" spans="1:8" ht="14.25">
      <c r="A15" s="9">
        <v>43001</v>
      </c>
      <c r="B15" s="10">
        <v>0.7569444444444445</v>
      </c>
      <c r="C15" s="11" t="s">
        <v>29</v>
      </c>
      <c r="D15" s="12">
        <v>130202</v>
      </c>
      <c r="E15" s="11" t="s">
        <v>22</v>
      </c>
      <c r="F15" s="11" t="s">
        <v>30</v>
      </c>
      <c r="G15" s="11" t="s">
        <v>14</v>
      </c>
      <c r="H15" s="11" t="s">
        <v>15</v>
      </c>
    </row>
    <row r="16" spans="1:8" ht="14.25">
      <c r="A16" s="9">
        <v>43001</v>
      </c>
      <c r="B16" s="10">
        <v>0.8333333333333334</v>
      </c>
      <c r="C16" s="11" t="s">
        <v>31</v>
      </c>
      <c r="D16" s="12">
        <v>100003</v>
      </c>
      <c r="E16" s="11" t="s">
        <v>32</v>
      </c>
      <c r="F16" s="11" t="s">
        <v>0</v>
      </c>
      <c r="G16" s="11" t="s">
        <v>33</v>
      </c>
      <c r="H16" s="11" t="s">
        <v>34</v>
      </c>
    </row>
    <row r="17" spans="1:8" ht="14.25">
      <c r="A17" s="9">
        <v>43001</v>
      </c>
      <c r="B17" s="10">
        <v>0.8333333333333334</v>
      </c>
      <c r="C17" s="11" t="s">
        <v>35</v>
      </c>
      <c r="D17" s="12">
        <v>135102</v>
      </c>
      <c r="E17" s="11" t="s">
        <v>0</v>
      </c>
      <c r="F17" s="11" t="s">
        <v>36</v>
      </c>
      <c r="G17" s="11" t="s">
        <v>14</v>
      </c>
      <c r="H17" s="11" t="s">
        <v>15</v>
      </c>
    </row>
    <row r="18" spans="1:8" ht="14.25">
      <c r="A18" s="9">
        <v>43002</v>
      </c>
      <c r="B18" s="10">
        <v>0.44097222222222227</v>
      </c>
      <c r="C18" s="11" t="s">
        <v>37</v>
      </c>
      <c r="D18" s="12">
        <v>137202</v>
      </c>
      <c r="E18" s="11" t="s">
        <v>0</v>
      </c>
      <c r="F18" s="11" t="s">
        <v>38</v>
      </c>
      <c r="G18" s="11" t="s">
        <v>39</v>
      </c>
      <c r="H18" s="11" t="s">
        <v>40</v>
      </c>
    </row>
    <row r="19" spans="1:8" ht="14.25">
      <c r="A19" s="9">
        <v>43002</v>
      </c>
      <c r="B19" s="10">
        <v>0.4826388888888889</v>
      </c>
      <c r="C19" s="11" t="s">
        <v>41</v>
      </c>
      <c r="D19" s="12">
        <v>137004</v>
      </c>
      <c r="E19" s="11" t="s">
        <v>0</v>
      </c>
      <c r="F19" s="11" t="s">
        <v>42</v>
      </c>
      <c r="G19" s="11" t="s">
        <v>43</v>
      </c>
      <c r="H19" s="11" t="s">
        <v>44</v>
      </c>
    </row>
    <row r="20" spans="1:8" ht="14.25">
      <c r="A20" s="9">
        <v>43002</v>
      </c>
      <c r="B20" s="10">
        <v>0.4826388888888889</v>
      </c>
      <c r="C20" s="11" t="s">
        <v>37</v>
      </c>
      <c r="D20" s="12">
        <v>137204</v>
      </c>
      <c r="E20" s="11" t="s">
        <v>45</v>
      </c>
      <c r="F20" s="11" t="s">
        <v>0</v>
      </c>
      <c r="G20" s="11" t="s">
        <v>39</v>
      </c>
      <c r="H20" s="11" t="s">
        <v>40</v>
      </c>
    </row>
    <row r="21" spans="1:8" ht="14.25">
      <c r="A21" s="9">
        <v>43002</v>
      </c>
      <c r="B21" s="10">
        <v>0.5243055555555556</v>
      </c>
      <c r="C21" s="11" t="s">
        <v>41</v>
      </c>
      <c r="D21" s="12">
        <v>137006</v>
      </c>
      <c r="E21" s="11" t="s">
        <v>46</v>
      </c>
      <c r="F21" s="11" t="s">
        <v>0</v>
      </c>
      <c r="G21" s="11" t="s">
        <v>43</v>
      </c>
      <c r="H21" s="11" t="s">
        <v>44</v>
      </c>
    </row>
    <row r="22" spans="1:8" ht="14.25">
      <c r="A22" s="9">
        <v>43008</v>
      </c>
      <c r="B22" s="10">
        <v>0.4826388888888889</v>
      </c>
      <c r="C22" s="11" t="s">
        <v>47</v>
      </c>
      <c r="D22" s="12">
        <v>137104</v>
      </c>
      <c r="E22" s="11" t="s">
        <v>0</v>
      </c>
      <c r="F22" s="11" t="s">
        <v>42</v>
      </c>
      <c r="G22" s="11" t="s">
        <v>48</v>
      </c>
      <c r="H22" s="11" t="s">
        <v>49</v>
      </c>
    </row>
    <row r="23" spans="1:8" ht="14.25">
      <c r="A23" s="9">
        <v>43008</v>
      </c>
      <c r="B23" s="10">
        <v>0.5243055555555556</v>
      </c>
      <c r="C23" s="11" t="s">
        <v>47</v>
      </c>
      <c r="D23" s="12">
        <v>137106</v>
      </c>
      <c r="E23" s="11" t="s">
        <v>19</v>
      </c>
      <c r="F23" s="11" t="s">
        <v>0</v>
      </c>
      <c r="G23" s="11" t="s">
        <v>48</v>
      </c>
      <c r="H23" s="11" t="s">
        <v>49</v>
      </c>
    </row>
    <row r="24" spans="1:8" ht="14.25">
      <c r="A24" s="9">
        <v>43008</v>
      </c>
      <c r="B24" s="10">
        <v>0.6145833333333334</v>
      </c>
      <c r="C24" s="11" t="s">
        <v>23</v>
      </c>
      <c r="D24" s="12">
        <v>134605</v>
      </c>
      <c r="E24" s="11" t="s">
        <v>50</v>
      </c>
      <c r="F24" s="11" t="s">
        <v>0</v>
      </c>
      <c r="G24" s="11" t="s">
        <v>51</v>
      </c>
      <c r="H24" s="11" t="s">
        <v>52</v>
      </c>
    </row>
    <row r="25" spans="1:8" ht="14.25">
      <c r="A25" s="9">
        <v>43008</v>
      </c>
      <c r="B25" s="10">
        <v>0.625</v>
      </c>
      <c r="C25" s="11" t="s">
        <v>23</v>
      </c>
      <c r="D25" s="12">
        <v>134671</v>
      </c>
      <c r="E25" s="11" t="s">
        <v>19</v>
      </c>
      <c r="F25" s="11" t="s">
        <v>21</v>
      </c>
      <c r="G25" s="11" t="s">
        <v>48</v>
      </c>
      <c r="H25" s="11" t="s">
        <v>49</v>
      </c>
    </row>
    <row r="26" spans="1:8" ht="14.25">
      <c r="A26" s="9">
        <v>43008</v>
      </c>
      <c r="B26" s="10">
        <v>0.8333333333333334</v>
      </c>
      <c r="C26" s="11" t="s">
        <v>27</v>
      </c>
      <c r="D26" s="12">
        <v>130007</v>
      </c>
      <c r="E26" s="11" t="s">
        <v>50</v>
      </c>
      <c r="F26" s="11" t="s">
        <v>21</v>
      </c>
      <c r="G26" s="11" t="s">
        <v>51</v>
      </c>
      <c r="H26" s="11" t="s">
        <v>52</v>
      </c>
    </row>
    <row r="27" spans="1:8" ht="14.25">
      <c r="A27" s="9">
        <v>43009</v>
      </c>
      <c r="B27" s="10">
        <v>0.4305555555555556</v>
      </c>
      <c r="C27" s="11" t="s">
        <v>53</v>
      </c>
      <c r="D27" s="12">
        <v>137303</v>
      </c>
      <c r="E27" s="11" t="s">
        <v>54</v>
      </c>
      <c r="F27" s="11" t="s">
        <v>0</v>
      </c>
      <c r="G27" s="11" t="s">
        <v>55</v>
      </c>
      <c r="H27" s="11" t="s">
        <v>56</v>
      </c>
    </row>
    <row r="28" spans="1:8" ht="14.25">
      <c r="A28" s="9">
        <v>43009</v>
      </c>
      <c r="B28" s="10">
        <v>0.4756944444444444</v>
      </c>
      <c r="C28" s="11" t="s">
        <v>53</v>
      </c>
      <c r="D28" s="12">
        <v>137305</v>
      </c>
      <c r="E28" s="11" t="s">
        <v>0</v>
      </c>
      <c r="F28" s="11" t="s">
        <v>19</v>
      </c>
      <c r="G28" s="11" t="s">
        <v>55</v>
      </c>
      <c r="H28" s="11" t="s">
        <v>56</v>
      </c>
    </row>
    <row r="29" spans="1:8" ht="14.25">
      <c r="A29" s="9">
        <v>43009</v>
      </c>
      <c r="B29" s="10">
        <v>0.5277777777777778</v>
      </c>
      <c r="C29" s="11" t="s">
        <v>57</v>
      </c>
      <c r="D29" s="12">
        <v>132004</v>
      </c>
      <c r="E29" s="11" t="s">
        <v>38</v>
      </c>
      <c r="F29" s="11" t="s">
        <v>0</v>
      </c>
      <c r="G29" s="11" t="s">
        <v>58</v>
      </c>
      <c r="H29" s="11" t="s">
        <v>59</v>
      </c>
    </row>
    <row r="30" spans="1:8" ht="14.25">
      <c r="A30" s="9">
        <v>43009</v>
      </c>
      <c r="B30" s="10">
        <v>0.53125</v>
      </c>
      <c r="C30" s="11" t="s">
        <v>20</v>
      </c>
      <c r="D30" s="12">
        <v>133505</v>
      </c>
      <c r="E30" s="11" t="s">
        <v>54</v>
      </c>
      <c r="F30" s="11" t="s">
        <v>22</v>
      </c>
      <c r="G30" s="11" t="s">
        <v>55</v>
      </c>
      <c r="H30" s="11" t="s">
        <v>56</v>
      </c>
    </row>
    <row r="31" spans="1:8" ht="14.25">
      <c r="A31" s="9">
        <v>43009</v>
      </c>
      <c r="B31" s="10">
        <v>0.5347222222222222</v>
      </c>
      <c r="C31" s="11" t="s">
        <v>60</v>
      </c>
      <c r="D31" s="12">
        <v>134204</v>
      </c>
      <c r="E31" s="11" t="s">
        <v>61</v>
      </c>
      <c r="F31" s="11" t="s">
        <v>0</v>
      </c>
      <c r="G31" s="11" t="s">
        <v>62</v>
      </c>
      <c r="H31" s="11" t="s">
        <v>63</v>
      </c>
    </row>
    <row r="32" spans="1:8" ht="14.25">
      <c r="A32" s="9">
        <v>43009</v>
      </c>
      <c r="B32" s="10">
        <v>0.6145833333333334</v>
      </c>
      <c r="C32" s="11" t="s">
        <v>20</v>
      </c>
      <c r="D32" s="12">
        <v>133506</v>
      </c>
      <c r="E32" s="11" t="s">
        <v>64</v>
      </c>
      <c r="F32" s="11" t="s">
        <v>21</v>
      </c>
      <c r="G32" s="11" t="s">
        <v>65</v>
      </c>
      <c r="H32" s="11" t="s">
        <v>40</v>
      </c>
    </row>
    <row r="33" spans="1:8" ht="14.25">
      <c r="A33" s="9">
        <v>43009</v>
      </c>
      <c r="B33" s="10">
        <v>0.6354166666666666</v>
      </c>
      <c r="C33" s="11" t="s">
        <v>66</v>
      </c>
      <c r="D33" s="12">
        <v>134104</v>
      </c>
      <c r="E33" s="11" t="s">
        <v>67</v>
      </c>
      <c r="F33" s="11" t="s">
        <v>0</v>
      </c>
      <c r="G33" s="11" t="s">
        <v>68</v>
      </c>
      <c r="H33" s="11" t="s">
        <v>69</v>
      </c>
    </row>
    <row r="34" spans="1:8" ht="14.25">
      <c r="A34" s="9">
        <v>43009</v>
      </c>
      <c r="B34" s="10">
        <v>0.6875</v>
      </c>
      <c r="C34" s="11" t="s">
        <v>31</v>
      </c>
      <c r="D34" s="12">
        <v>100014</v>
      </c>
      <c r="E34" s="11" t="s">
        <v>70</v>
      </c>
      <c r="F34" s="11" t="s">
        <v>0</v>
      </c>
      <c r="G34" s="11" t="s">
        <v>55</v>
      </c>
      <c r="H34" s="11" t="s">
        <v>56</v>
      </c>
    </row>
    <row r="35" spans="1:8" ht="14.25">
      <c r="A35" s="9">
        <v>43009</v>
      </c>
      <c r="B35" s="10">
        <v>0.6875</v>
      </c>
      <c r="C35" s="11" t="s">
        <v>71</v>
      </c>
      <c r="D35" s="12">
        <v>131005</v>
      </c>
      <c r="E35" s="11" t="s">
        <v>64</v>
      </c>
      <c r="F35" s="11" t="s">
        <v>0</v>
      </c>
      <c r="G35" s="11" t="s">
        <v>65</v>
      </c>
      <c r="H35" s="11" t="s">
        <v>40</v>
      </c>
    </row>
    <row r="36" spans="1:8" ht="14.25">
      <c r="A36" s="9">
        <v>43011</v>
      </c>
      <c r="B36" s="10">
        <v>0.4305555555555556</v>
      </c>
      <c r="C36" s="11" t="s">
        <v>20</v>
      </c>
      <c r="D36" s="12">
        <v>133507</v>
      </c>
      <c r="E36" s="11" t="s">
        <v>21</v>
      </c>
      <c r="F36" s="11" t="s">
        <v>50</v>
      </c>
      <c r="G36" s="11" t="s">
        <v>14</v>
      </c>
      <c r="H36" s="11" t="s">
        <v>15</v>
      </c>
    </row>
    <row r="37" spans="1:8" ht="14.25">
      <c r="A37" s="9">
        <v>43011</v>
      </c>
      <c r="B37" s="10">
        <v>0.4791666666666667</v>
      </c>
      <c r="C37" s="11" t="s">
        <v>20</v>
      </c>
      <c r="D37" s="12">
        <v>133509</v>
      </c>
      <c r="E37" s="11" t="s">
        <v>22</v>
      </c>
      <c r="F37" s="11" t="s">
        <v>64</v>
      </c>
      <c r="G37" s="11" t="s">
        <v>14</v>
      </c>
      <c r="H37" s="11" t="s">
        <v>15</v>
      </c>
    </row>
    <row r="38" spans="1:8" ht="14.25">
      <c r="A38" s="9">
        <v>43011</v>
      </c>
      <c r="B38" s="10">
        <v>0.5277777777777778</v>
      </c>
      <c r="C38" s="11" t="s">
        <v>18</v>
      </c>
      <c r="D38" s="12">
        <v>134441</v>
      </c>
      <c r="E38" s="11" t="s">
        <v>0</v>
      </c>
      <c r="F38" s="11" t="s">
        <v>72</v>
      </c>
      <c r="G38" s="11" t="s">
        <v>14</v>
      </c>
      <c r="H38" s="11" t="s">
        <v>15</v>
      </c>
    </row>
    <row r="39" spans="1:8" ht="14.25">
      <c r="A39" s="9">
        <v>43011</v>
      </c>
      <c r="B39" s="10">
        <v>0.5416666666666666</v>
      </c>
      <c r="C39" s="11" t="s">
        <v>73</v>
      </c>
      <c r="D39" s="12">
        <v>132204</v>
      </c>
      <c r="E39" s="11" t="s">
        <v>19</v>
      </c>
      <c r="F39" s="11" t="s">
        <v>0</v>
      </c>
      <c r="G39" s="11" t="s">
        <v>48</v>
      </c>
      <c r="H39" s="11" t="s">
        <v>49</v>
      </c>
    </row>
    <row r="40" spans="1:8" ht="14.25">
      <c r="A40" s="9">
        <v>43011</v>
      </c>
      <c r="B40" s="10">
        <v>0.576388888888889</v>
      </c>
      <c r="C40" s="11" t="s">
        <v>74</v>
      </c>
      <c r="D40" s="12">
        <v>132403</v>
      </c>
      <c r="E40" s="11" t="s">
        <v>0</v>
      </c>
      <c r="F40" s="11" t="s">
        <v>19</v>
      </c>
      <c r="G40" s="11" t="s">
        <v>14</v>
      </c>
      <c r="H40" s="11" t="s">
        <v>15</v>
      </c>
    </row>
    <row r="41" spans="1:8" ht="14.25">
      <c r="A41" s="9">
        <v>43011</v>
      </c>
      <c r="B41" s="10">
        <v>0.7083333333333334</v>
      </c>
      <c r="C41" s="11" t="s">
        <v>31</v>
      </c>
      <c r="D41" s="12">
        <v>100021</v>
      </c>
      <c r="E41" s="11" t="s">
        <v>0</v>
      </c>
      <c r="F41" s="11" t="s">
        <v>75</v>
      </c>
      <c r="G41" s="11" t="s">
        <v>14</v>
      </c>
      <c r="H41" s="11" t="s">
        <v>15</v>
      </c>
    </row>
    <row r="42" spans="1:8" ht="14.25">
      <c r="A42" s="9">
        <v>43011</v>
      </c>
      <c r="B42" s="10">
        <v>0.7916666666666666</v>
      </c>
      <c r="C42" s="11" t="s">
        <v>57</v>
      </c>
      <c r="D42" s="12">
        <v>132006</v>
      </c>
      <c r="E42" s="11" t="s">
        <v>0</v>
      </c>
      <c r="F42" s="11" t="s">
        <v>76</v>
      </c>
      <c r="G42" s="11" t="s">
        <v>14</v>
      </c>
      <c r="H42" s="11" t="s">
        <v>15</v>
      </c>
    </row>
    <row r="43" spans="1:8" ht="14.25">
      <c r="A43" s="9">
        <v>43015</v>
      </c>
      <c r="B43" s="10">
        <v>0.4583333333333333</v>
      </c>
      <c r="C43" s="11" t="s">
        <v>74</v>
      </c>
      <c r="D43" s="12">
        <v>132404</v>
      </c>
      <c r="E43" s="11" t="s">
        <v>54</v>
      </c>
      <c r="F43" s="11" t="s">
        <v>0</v>
      </c>
      <c r="G43" s="11" t="s">
        <v>55</v>
      </c>
      <c r="H43" s="11" t="s">
        <v>56</v>
      </c>
    </row>
    <row r="44" spans="1:8" ht="14.25">
      <c r="A44" s="9">
        <v>43015</v>
      </c>
      <c r="B44" s="10">
        <v>0.6875</v>
      </c>
      <c r="C44" s="11" t="s">
        <v>18</v>
      </c>
      <c r="D44" s="12">
        <v>134404</v>
      </c>
      <c r="E44" s="11" t="s">
        <v>77</v>
      </c>
      <c r="F44" s="11" t="s">
        <v>0</v>
      </c>
      <c r="G44" s="11" t="s">
        <v>78</v>
      </c>
      <c r="H44" s="11" t="s">
        <v>79</v>
      </c>
    </row>
    <row r="45" spans="1:8" ht="14.25">
      <c r="A45" s="9">
        <v>43015</v>
      </c>
      <c r="B45" s="10">
        <v>0.8333333333333334</v>
      </c>
      <c r="C45" s="11" t="s">
        <v>31</v>
      </c>
      <c r="D45" s="12">
        <v>100027</v>
      </c>
      <c r="E45" s="11" t="s">
        <v>80</v>
      </c>
      <c r="F45" s="11" t="s">
        <v>0</v>
      </c>
      <c r="G45" s="11" t="s">
        <v>81</v>
      </c>
      <c r="H45" s="11" t="s">
        <v>82</v>
      </c>
    </row>
    <row r="46" spans="1:8" ht="14.25">
      <c r="A46" s="9">
        <v>43016</v>
      </c>
      <c r="B46" s="10">
        <v>0.5625</v>
      </c>
      <c r="C46" s="11" t="s">
        <v>84</v>
      </c>
      <c r="D46" s="12">
        <v>133204</v>
      </c>
      <c r="E46" s="11" t="s">
        <v>38</v>
      </c>
      <c r="F46" s="11" t="s">
        <v>0</v>
      </c>
      <c r="G46" s="11" t="s">
        <v>58</v>
      </c>
      <c r="H46" s="11" t="s">
        <v>59</v>
      </c>
    </row>
    <row r="47" spans="1:8" ht="14.25">
      <c r="A47" s="9">
        <v>43016</v>
      </c>
      <c r="B47" s="10">
        <v>0.7569444444444445</v>
      </c>
      <c r="C47" s="11" t="s">
        <v>27</v>
      </c>
      <c r="D47" s="12">
        <v>130013</v>
      </c>
      <c r="E47" s="11" t="s">
        <v>85</v>
      </c>
      <c r="F47" s="11" t="s">
        <v>21</v>
      </c>
      <c r="G47" s="11" t="s">
        <v>68</v>
      </c>
      <c r="H47" s="11" t="s">
        <v>86</v>
      </c>
    </row>
    <row r="48" spans="1:8" ht="14.25">
      <c r="A48" s="9">
        <v>43016</v>
      </c>
      <c r="B48" s="10">
        <v>0.7604166666666666</v>
      </c>
      <c r="C48" s="11" t="s">
        <v>60</v>
      </c>
      <c r="D48" s="12">
        <v>134206</v>
      </c>
      <c r="E48" s="11" t="s">
        <v>83</v>
      </c>
      <c r="F48" s="11" t="s">
        <v>0</v>
      </c>
      <c r="G48" s="11" t="s">
        <v>39</v>
      </c>
      <c r="H48" s="11" t="s">
        <v>40</v>
      </c>
    </row>
    <row r="49" spans="1:8" ht="14.25">
      <c r="A49" s="9">
        <v>43022</v>
      </c>
      <c r="B49" s="10">
        <v>0.4791666666666667</v>
      </c>
      <c r="C49" s="11" t="s">
        <v>23</v>
      </c>
      <c r="D49" s="12">
        <v>134613</v>
      </c>
      <c r="E49" s="11" t="s">
        <v>64</v>
      </c>
      <c r="F49" s="11" t="s">
        <v>0</v>
      </c>
      <c r="G49" s="11" t="s">
        <v>65</v>
      </c>
      <c r="H49" s="11" t="s">
        <v>40</v>
      </c>
    </row>
    <row r="50" spans="1:8" ht="14.25">
      <c r="A50" s="9">
        <v>43022</v>
      </c>
      <c r="B50" s="10">
        <v>0.4895833333333333</v>
      </c>
      <c r="C50" s="11" t="s">
        <v>23</v>
      </c>
      <c r="D50" s="12">
        <v>134612</v>
      </c>
      <c r="E50" s="11" t="s">
        <v>24</v>
      </c>
      <c r="F50" s="11" t="s">
        <v>21</v>
      </c>
      <c r="G50" s="11" t="s">
        <v>87</v>
      </c>
      <c r="H50" s="11" t="s">
        <v>40</v>
      </c>
    </row>
    <row r="51" spans="1:8" ht="14.25">
      <c r="A51" s="9">
        <v>43022</v>
      </c>
      <c r="B51" s="10">
        <v>0.513888888888889</v>
      </c>
      <c r="C51" s="11" t="s">
        <v>74</v>
      </c>
      <c r="D51" s="12">
        <v>132406</v>
      </c>
      <c r="E51" s="11" t="s">
        <v>0</v>
      </c>
      <c r="F51" s="11" t="s">
        <v>42</v>
      </c>
      <c r="G51" s="11" t="s">
        <v>68</v>
      </c>
      <c r="H51" s="11" t="s">
        <v>88</v>
      </c>
    </row>
    <row r="52" spans="1:8" ht="14.25">
      <c r="A52" s="9">
        <v>43022</v>
      </c>
      <c r="B52" s="10">
        <v>0.5729166666666666</v>
      </c>
      <c r="C52" s="11" t="s">
        <v>57</v>
      </c>
      <c r="D52" s="12">
        <v>132009</v>
      </c>
      <c r="E52" s="11" t="s">
        <v>0</v>
      </c>
      <c r="F52" s="11" t="s">
        <v>89</v>
      </c>
      <c r="G52" s="11" t="s">
        <v>68</v>
      </c>
      <c r="H52" s="11" t="s">
        <v>88</v>
      </c>
    </row>
    <row r="53" spans="1:8" ht="14.25">
      <c r="A53" s="9">
        <v>43022</v>
      </c>
      <c r="B53" s="10">
        <v>0.638888888888889</v>
      </c>
      <c r="C53" s="11" t="s">
        <v>66</v>
      </c>
      <c r="D53" s="12">
        <v>134111</v>
      </c>
      <c r="E53" s="11" t="s">
        <v>0</v>
      </c>
      <c r="F53" s="11" t="s">
        <v>90</v>
      </c>
      <c r="G53" s="11" t="s">
        <v>68</v>
      </c>
      <c r="H53" s="11" t="s">
        <v>88</v>
      </c>
    </row>
    <row r="54" spans="1:8" ht="14.25">
      <c r="A54" s="9">
        <v>43022</v>
      </c>
      <c r="B54" s="10">
        <v>0.6979166666666666</v>
      </c>
      <c r="C54" s="11" t="s">
        <v>25</v>
      </c>
      <c r="D54" s="12">
        <v>134005</v>
      </c>
      <c r="E54" s="11" t="s">
        <v>0</v>
      </c>
      <c r="F54" s="11" t="s">
        <v>54</v>
      </c>
      <c r="G54" s="11" t="s">
        <v>68</v>
      </c>
      <c r="H54" s="11" t="s">
        <v>88</v>
      </c>
    </row>
    <row r="55" spans="1:8" ht="14.25">
      <c r="A55" s="9">
        <v>43022</v>
      </c>
      <c r="B55" s="10">
        <v>0.7638888888888888</v>
      </c>
      <c r="C55" s="11" t="s">
        <v>71</v>
      </c>
      <c r="D55" s="12">
        <v>131017</v>
      </c>
      <c r="E55" s="11" t="s">
        <v>0</v>
      </c>
      <c r="F55" s="11" t="s">
        <v>91</v>
      </c>
      <c r="G55" s="11" t="s">
        <v>68</v>
      </c>
      <c r="H55" s="11" t="s">
        <v>88</v>
      </c>
    </row>
    <row r="56" spans="1:8" ht="14.25">
      <c r="A56" s="9">
        <v>43022</v>
      </c>
      <c r="B56" s="10">
        <v>0.8333333333333334</v>
      </c>
      <c r="C56" s="11" t="s">
        <v>29</v>
      </c>
      <c r="D56" s="12">
        <v>130214</v>
      </c>
      <c r="E56" s="11" t="s">
        <v>22</v>
      </c>
      <c r="F56" s="11" t="s">
        <v>92</v>
      </c>
      <c r="G56" s="11" t="s">
        <v>68</v>
      </c>
      <c r="H56" s="11" t="s">
        <v>88</v>
      </c>
    </row>
    <row r="57" spans="1:8" ht="14.25">
      <c r="A57" s="9">
        <v>43023</v>
      </c>
      <c r="B57" s="10">
        <v>0.4618055555555556</v>
      </c>
      <c r="C57" s="11" t="s">
        <v>20</v>
      </c>
      <c r="D57" s="12">
        <v>133517</v>
      </c>
      <c r="E57" s="11" t="s">
        <v>0</v>
      </c>
      <c r="F57" s="11" t="s">
        <v>77</v>
      </c>
      <c r="G57" s="11" t="s">
        <v>14</v>
      </c>
      <c r="H57" s="11" t="s">
        <v>15</v>
      </c>
    </row>
    <row r="58" spans="1:8" ht="14.25">
      <c r="A58" s="9">
        <v>43023</v>
      </c>
      <c r="B58" s="10">
        <v>0.513888888888889</v>
      </c>
      <c r="C58" s="11" t="s">
        <v>84</v>
      </c>
      <c r="D58" s="12">
        <v>133207</v>
      </c>
      <c r="E58" s="11" t="s">
        <v>0</v>
      </c>
      <c r="F58" s="11" t="s">
        <v>92</v>
      </c>
      <c r="G58" s="11" t="s">
        <v>14</v>
      </c>
      <c r="H58" s="11" t="s">
        <v>15</v>
      </c>
    </row>
    <row r="59" spans="1:8" ht="14.25">
      <c r="A59" s="9">
        <v>43023</v>
      </c>
      <c r="B59" s="10">
        <v>0.5659722222222222</v>
      </c>
      <c r="C59" s="11" t="s">
        <v>73</v>
      </c>
      <c r="D59" s="12">
        <v>132207</v>
      </c>
      <c r="E59" s="11" t="s">
        <v>0</v>
      </c>
      <c r="F59" s="11" t="s">
        <v>76</v>
      </c>
      <c r="G59" s="11" t="s">
        <v>14</v>
      </c>
      <c r="H59" s="11" t="s">
        <v>15</v>
      </c>
    </row>
    <row r="60" spans="1:8" ht="14.25">
      <c r="A60" s="9">
        <v>43023</v>
      </c>
      <c r="B60" s="10">
        <v>0.625</v>
      </c>
      <c r="C60" s="11" t="s">
        <v>27</v>
      </c>
      <c r="D60" s="12">
        <v>130021</v>
      </c>
      <c r="E60" s="11" t="s">
        <v>21</v>
      </c>
      <c r="F60" s="11" t="s">
        <v>83</v>
      </c>
      <c r="G60" s="11" t="s">
        <v>14</v>
      </c>
      <c r="H60" s="11" t="s">
        <v>15</v>
      </c>
    </row>
    <row r="61" spans="1:8" ht="14.25">
      <c r="A61" s="9">
        <v>43023</v>
      </c>
      <c r="B61" s="10">
        <v>0.7083333333333334</v>
      </c>
      <c r="C61" s="11" t="s">
        <v>31</v>
      </c>
      <c r="D61" s="12">
        <v>100035</v>
      </c>
      <c r="E61" s="11" t="s">
        <v>0</v>
      </c>
      <c r="F61" s="11" t="s">
        <v>93</v>
      </c>
      <c r="G61" s="11" t="s">
        <v>14</v>
      </c>
      <c r="H61" s="11" t="s">
        <v>15</v>
      </c>
    </row>
    <row r="62" spans="1:8" ht="14.25">
      <c r="A62" s="9">
        <v>43023</v>
      </c>
      <c r="B62" s="10">
        <v>0.7916666666666666</v>
      </c>
      <c r="C62" s="11" t="s">
        <v>94</v>
      </c>
      <c r="D62" s="12">
        <v>130412</v>
      </c>
      <c r="E62" s="11" t="s">
        <v>95</v>
      </c>
      <c r="F62" s="11" t="s">
        <v>96</v>
      </c>
      <c r="G62" s="11" t="s">
        <v>14</v>
      </c>
      <c r="H62" s="11" t="s">
        <v>15</v>
      </c>
    </row>
    <row r="63" spans="1:8" ht="14.25">
      <c r="A63" s="9">
        <v>43029</v>
      </c>
      <c r="B63" s="10">
        <v>0.5625</v>
      </c>
      <c r="C63" s="11" t="s">
        <v>60</v>
      </c>
      <c r="D63" s="12">
        <v>134216</v>
      </c>
      <c r="E63" s="11" t="s">
        <v>90</v>
      </c>
      <c r="F63" s="11" t="s">
        <v>0</v>
      </c>
      <c r="G63" s="11" t="s">
        <v>68</v>
      </c>
      <c r="H63" s="11" t="s">
        <v>86</v>
      </c>
    </row>
    <row r="64" spans="1:8" ht="14.25">
      <c r="A64" s="9">
        <v>43029</v>
      </c>
      <c r="B64" s="10">
        <v>0.6944444444444445</v>
      </c>
      <c r="C64" s="11" t="s">
        <v>73</v>
      </c>
      <c r="D64" s="12">
        <v>132209</v>
      </c>
      <c r="E64" s="11" t="s">
        <v>89</v>
      </c>
      <c r="F64" s="11" t="s">
        <v>0</v>
      </c>
      <c r="G64" s="11" t="s">
        <v>43</v>
      </c>
      <c r="H64" s="11" t="s">
        <v>44</v>
      </c>
    </row>
    <row r="65" spans="1:8" ht="14.25">
      <c r="A65" s="9">
        <v>43029</v>
      </c>
      <c r="B65" s="10">
        <v>0.7083333333333334</v>
      </c>
      <c r="C65" s="11" t="s">
        <v>23</v>
      </c>
      <c r="D65" s="12">
        <v>134617</v>
      </c>
      <c r="E65" s="11" t="s">
        <v>45</v>
      </c>
      <c r="F65" s="11" t="s">
        <v>0</v>
      </c>
      <c r="G65" s="11" t="s">
        <v>39</v>
      </c>
      <c r="H65" s="11" t="s">
        <v>40</v>
      </c>
    </row>
    <row r="66" spans="1:8" ht="14.25">
      <c r="A66" s="9">
        <v>43029</v>
      </c>
      <c r="B66" s="10">
        <v>0.75</v>
      </c>
      <c r="C66" s="11" t="s">
        <v>66</v>
      </c>
      <c r="D66" s="12">
        <v>134114</v>
      </c>
      <c r="E66" s="11" t="s">
        <v>83</v>
      </c>
      <c r="F66" s="11" t="s">
        <v>0</v>
      </c>
      <c r="G66" s="11" t="s">
        <v>39</v>
      </c>
      <c r="H66" s="11" t="s">
        <v>40</v>
      </c>
    </row>
    <row r="67" spans="1:8" ht="14.25">
      <c r="A67" s="9">
        <v>43029</v>
      </c>
      <c r="B67" s="10">
        <v>0.8333333333333334</v>
      </c>
      <c r="C67" s="11" t="s">
        <v>31</v>
      </c>
      <c r="D67" s="12">
        <v>100041</v>
      </c>
      <c r="E67" s="11" t="s">
        <v>97</v>
      </c>
      <c r="F67" s="11" t="s">
        <v>0</v>
      </c>
      <c r="G67" s="11" t="s">
        <v>68</v>
      </c>
      <c r="H67" s="11" t="s">
        <v>98</v>
      </c>
    </row>
    <row r="68" spans="1:8" ht="14.25">
      <c r="A68" s="9">
        <v>43030</v>
      </c>
      <c r="B68" s="10">
        <v>0.4166666666666667</v>
      </c>
      <c r="C68" s="11" t="s">
        <v>20</v>
      </c>
      <c r="D68" s="12">
        <v>133519</v>
      </c>
      <c r="E68" s="11" t="s">
        <v>45</v>
      </c>
      <c r="F68" s="11" t="s">
        <v>0</v>
      </c>
      <c r="G68" s="11" t="s">
        <v>39</v>
      </c>
      <c r="H68" s="11" t="s">
        <v>40</v>
      </c>
    </row>
    <row r="69" spans="1:8" ht="14.25">
      <c r="A69" s="9">
        <v>43030</v>
      </c>
      <c r="B69" s="10">
        <v>0.5208333333333334</v>
      </c>
      <c r="C69" s="11" t="s">
        <v>29</v>
      </c>
      <c r="D69" s="12">
        <v>130216</v>
      </c>
      <c r="E69" s="11" t="s">
        <v>99</v>
      </c>
      <c r="F69" s="11" t="s">
        <v>22</v>
      </c>
      <c r="G69" s="11" t="s">
        <v>55</v>
      </c>
      <c r="H69" s="11" t="s">
        <v>56</v>
      </c>
    </row>
    <row r="70" spans="1:8" ht="14.25">
      <c r="A70" s="9">
        <v>43030</v>
      </c>
      <c r="B70" s="10">
        <v>0.576388888888889</v>
      </c>
      <c r="C70" s="11" t="s">
        <v>84</v>
      </c>
      <c r="D70" s="12">
        <v>133210</v>
      </c>
      <c r="E70" s="11" t="s">
        <v>30</v>
      </c>
      <c r="F70" s="11" t="s">
        <v>0</v>
      </c>
      <c r="G70" s="11" t="s">
        <v>100</v>
      </c>
      <c r="H70" s="11" t="s">
        <v>101</v>
      </c>
    </row>
    <row r="71" spans="1:8" ht="14.25">
      <c r="A71" s="9">
        <v>43030</v>
      </c>
      <c r="B71" s="10">
        <v>0.611111111111111</v>
      </c>
      <c r="C71" s="11" t="s">
        <v>25</v>
      </c>
      <c r="D71" s="12">
        <v>134007</v>
      </c>
      <c r="E71" s="11" t="s">
        <v>102</v>
      </c>
      <c r="F71" s="11" t="s">
        <v>0</v>
      </c>
      <c r="G71" s="11" t="s">
        <v>68</v>
      </c>
      <c r="H71" s="11" t="s">
        <v>103</v>
      </c>
    </row>
    <row r="72" spans="1:8" ht="14.25">
      <c r="A72" s="9">
        <v>43030</v>
      </c>
      <c r="B72" s="10">
        <v>0.6180555555555556</v>
      </c>
      <c r="C72" s="11" t="s">
        <v>20</v>
      </c>
      <c r="D72" s="12">
        <v>133523</v>
      </c>
      <c r="E72" s="11" t="s">
        <v>104</v>
      </c>
      <c r="F72" s="11" t="s">
        <v>22</v>
      </c>
      <c r="G72" s="11" t="s">
        <v>105</v>
      </c>
      <c r="H72" s="11" t="s">
        <v>106</v>
      </c>
    </row>
    <row r="73" spans="1:8" ht="14.25">
      <c r="A73" s="9">
        <v>43030</v>
      </c>
      <c r="B73" s="10">
        <v>0.7638888888888888</v>
      </c>
      <c r="C73" s="11" t="s">
        <v>71</v>
      </c>
      <c r="D73" s="12">
        <v>131020</v>
      </c>
      <c r="E73" s="11" t="s">
        <v>99</v>
      </c>
      <c r="F73" s="11" t="s">
        <v>0</v>
      </c>
      <c r="G73" s="11" t="s">
        <v>55</v>
      </c>
      <c r="H73" s="11" t="s">
        <v>56</v>
      </c>
    </row>
    <row r="74" spans="1:8" ht="14.25">
      <c r="A74" s="9">
        <v>43030</v>
      </c>
      <c r="B74" s="10">
        <v>0.7916666666666666</v>
      </c>
      <c r="C74" s="11" t="s">
        <v>27</v>
      </c>
      <c r="D74" s="12">
        <v>130028</v>
      </c>
      <c r="E74" s="11" t="s">
        <v>102</v>
      </c>
      <c r="F74" s="11" t="s">
        <v>21</v>
      </c>
      <c r="G74" s="11" t="s">
        <v>68</v>
      </c>
      <c r="H74" s="11" t="s">
        <v>103</v>
      </c>
    </row>
    <row r="75" spans="1:8" ht="14.25">
      <c r="A75" s="9">
        <v>43030</v>
      </c>
      <c r="B75" s="10">
        <v>0.8333333333333334</v>
      </c>
      <c r="C75" s="11" t="s">
        <v>57</v>
      </c>
      <c r="D75" s="12">
        <v>132010</v>
      </c>
      <c r="E75" s="11" t="s">
        <v>54</v>
      </c>
      <c r="F75" s="11" t="s">
        <v>0</v>
      </c>
      <c r="G75" s="11" t="s">
        <v>55</v>
      </c>
      <c r="H75" s="11" t="s">
        <v>56</v>
      </c>
    </row>
    <row r="76" spans="1:8" ht="14.25">
      <c r="A76" s="9">
        <v>43034</v>
      </c>
      <c r="B76" s="10">
        <v>0.8125</v>
      </c>
      <c r="C76" s="11" t="s">
        <v>107</v>
      </c>
      <c r="D76" s="12">
        <v>104004</v>
      </c>
      <c r="E76" s="11" t="s">
        <v>76</v>
      </c>
      <c r="F76" s="11" t="s">
        <v>0</v>
      </c>
      <c r="G76" s="11" t="s">
        <v>108</v>
      </c>
      <c r="H76" s="11" t="s">
        <v>40</v>
      </c>
    </row>
    <row r="77" spans="1:8" ht="14.25">
      <c r="A77" s="9">
        <v>43036</v>
      </c>
      <c r="B77" s="10">
        <v>0.5555555555555556</v>
      </c>
      <c r="C77" s="11" t="s">
        <v>20</v>
      </c>
      <c r="D77" s="12">
        <v>133524</v>
      </c>
      <c r="E77" s="11" t="s">
        <v>21</v>
      </c>
      <c r="F77" s="11" t="s">
        <v>0</v>
      </c>
      <c r="G77" s="11" t="s">
        <v>14</v>
      </c>
      <c r="H77" s="11" t="s">
        <v>15</v>
      </c>
    </row>
    <row r="78" spans="1:8" ht="14.25">
      <c r="A78" s="9">
        <v>43036</v>
      </c>
      <c r="B78" s="10">
        <v>0.611111111111111</v>
      </c>
      <c r="C78" s="11" t="s">
        <v>60</v>
      </c>
      <c r="D78" s="12">
        <v>134223</v>
      </c>
      <c r="E78" s="11" t="s">
        <v>0</v>
      </c>
      <c r="F78" s="11" t="s">
        <v>38</v>
      </c>
      <c r="G78" s="11" t="s">
        <v>14</v>
      </c>
      <c r="H78" s="11" t="s">
        <v>15</v>
      </c>
    </row>
    <row r="79" spans="1:8" ht="14.25">
      <c r="A79" s="9">
        <v>43036</v>
      </c>
      <c r="B79" s="10">
        <v>0.6736111111111112</v>
      </c>
      <c r="C79" s="11" t="s">
        <v>57</v>
      </c>
      <c r="D79" s="12">
        <v>132013</v>
      </c>
      <c r="E79" s="11" t="s">
        <v>0</v>
      </c>
      <c r="F79" s="11" t="s">
        <v>24</v>
      </c>
      <c r="G79" s="11" t="s">
        <v>14</v>
      </c>
      <c r="H79" s="11" t="s">
        <v>15</v>
      </c>
    </row>
    <row r="80" spans="1:8" ht="14.25">
      <c r="A80" s="9">
        <v>43036</v>
      </c>
      <c r="B80" s="10">
        <v>0.75</v>
      </c>
      <c r="C80" s="11" t="s">
        <v>27</v>
      </c>
      <c r="D80" s="12">
        <v>130032</v>
      </c>
      <c r="E80" s="11" t="s">
        <v>21</v>
      </c>
      <c r="F80" s="11" t="s">
        <v>77</v>
      </c>
      <c r="G80" s="11" t="s">
        <v>14</v>
      </c>
      <c r="H80" s="11" t="s">
        <v>15</v>
      </c>
    </row>
    <row r="81" spans="1:8" ht="14.25">
      <c r="A81" s="9">
        <v>43036</v>
      </c>
      <c r="B81" s="10">
        <v>0.8333333333333334</v>
      </c>
      <c r="C81" s="11" t="s">
        <v>31</v>
      </c>
      <c r="D81" s="12">
        <v>100047</v>
      </c>
      <c r="E81" s="11" t="s">
        <v>0</v>
      </c>
      <c r="F81" s="11" t="s">
        <v>109</v>
      </c>
      <c r="G81" s="11" t="s">
        <v>14</v>
      </c>
      <c r="H81" s="11" t="s">
        <v>15</v>
      </c>
    </row>
    <row r="82" spans="1:8" ht="14.25">
      <c r="A82" s="9">
        <v>43037</v>
      </c>
      <c r="B82" s="10">
        <v>0.5104166666666666</v>
      </c>
      <c r="C82" s="11" t="s">
        <v>20</v>
      </c>
      <c r="D82" s="12">
        <v>133531</v>
      </c>
      <c r="E82" s="11" t="s">
        <v>111</v>
      </c>
      <c r="F82" s="11" t="s">
        <v>0</v>
      </c>
      <c r="G82" s="11" t="s">
        <v>112</v>
      </c>
      <c r="H82" s="11" t="s">
        <v>113</v>
      </c>
    </row>
    <row r="83" spans="1:8" ht="14.25">
      <c r="A83" s="9">
        <v>43037</v>
      </c>
      <c r="B83" s="10">
        <v>0.5520833333333334</v>
      </c>
      <c r="C83" s="11" t="s">
        <v>20</v>
      </c>
      <c r="D83" s="12">
        <v>133525</v>
      </c>
      <c r="E83" s="11" t="s">
        <v>22</v>
      </c>
      <c r="F83" s="11" t="s">
        <v>89</v>
      </c>
      <c r="G83" s="11" t="s">
        <v>14</v>
      </c>
      <c r="H83" s="11" t="s">
        <v>15</v>
      </c>
    </row>
    <row r="84" spans="1:8" ht="14.25">
      <c r="A84" s="9">
        <v>43037</v>
      </c>
      <c r="B84" s="10">
        <v>0.6666666666666666</v>
      </c>
      <c r="C84" s="11" t="s">
        <v>94</v>
      </c>
      <c r="D84" s="12">
        <v>130417</v>
      </c>
      <c r="E84" s="11" t="s">
        <v>95</v>
      </c>
      <c r="F84" s="11" t="s">
        <v>114</v>
      </c>
      <c r="G84" s="11" t="s">
        <v>14</v>
      </c>
      <c r="H84" s="11" t="s">
        <v>15</v>
      </c>
    </row>
    <row r="85" spans="1:8" ht="14.25">
      <c r="A85" s="9">
        <v>43043</v>
      </c>
      <c r="B85" s="10">
        <v>0.5625</v>
      </c>
      <c r="C85" s="11" t="s">
        <v>71</v>
      </c>
      <c r="D85" s="12">
        <v>131025</v>
      </c>
      <c r="E85" s="11" t="s">
        <v>46</v>
      </c>
      <c r="F85" s="11" t="s">
        <v>0</v>
      </c>
      <c r="G85" s="11" t="s">
        <v>116</v>
      </c>
      <c r="H85" s="11" t="s">
        <v>117</v>
      </c>
    </row>
    <row r="86" spans="1:8" ht="14.25">
      <c r="A86" s="9">
        <v>43043</v>
      </c>
      <c r="B86" s="10">
        <v>0.6597222222222222</v>
      </c>
      <c r="C86" s="11" t="s">
        <v>25</v>
      </c>
      <c r="D86" s="12">
        <v>134009</v>
      </c>
      <c r="E86" s="11" t="s">
        <v>54</v>
      </c>
      <c r="F86" s="11" t="s">
        <v>0</v>
      </c>
      <c r="G86" s="11" t="s">
        <v>105</v>
      </c>
      <c r="H86" s="11" t="s">
        <v>106</v>
      </c>
    </row>
    <row r="87" spans="1:8" ht="14.25">
      <c r="A87" s="9">
        <v>43044</v>
      </c>
      <c r="B87" s="10">
        <v>0.4895833333333333</v>
      </c>
      <c r="C87" s="11" t="s">
        <v>84</v>
      </c>
      <c r="D87" s="12">
        <v>133211</v>
      </c>
      <c r="E87" s="11" t="s">
        <v>42</v>
      </c>
      <c r="F87" s="11" t="s">
        <v>0</v>
      </c>
      <c r="G87" s="11" t="s">
        <v>116</v>
      </c>
      <c r="H87" s="11" t="s">
        <v>117</v>
      </c>
    </row>
    <row r="88" spans="1:8" ht="14.25">
      <c r="A88" s="9">
        <v>43044</v>
      </c>
      <c r="B88" s="10">
        <v>0.5625</v>
      </c>
      <c r="C88" s="11" t="s">
        <v>18</v>
      </c>
      <c r="D88" s="12">
        <v>134418</v>
      </c>
      <c r="E88" s="11" t="s">
        <v>64</v>
      </c>
      <c r="F88" s="11" t="s">
        <v>0</v>
      </c>
      <c r="G88" s="11" t="s">
        <v>65</v>
      </c>
      <c r="H88" s="11" t="s">
        <v>40</v>
      </c>
    </row>
    <row r="89" spans="1:8" ht="14.25">
      <c r="A89" s="9">
        <v>43044</v>
      </c>
      <c r="B89" s="10">
        <v>0.6041666666666666</v>
      </c>
      <c r="C89" s="11" t="s">
        <v>31</v>
      </c>
      <c r="D89" s="12">
        <v>100052</v>
      </c>
      <c r="E89" s="11" t="s">
        <v>118</v>
      </c>
      <c r="F89" s="11" t="s">
        <v>0</v>
      </c>
      <c r="G89" s="11" t="s">
        <v>119</v>
      </c>
      <c r="H89" s="11" t="s">
        <v>120</v>
      </c>
    </row>
    <row r="90" spans="1:8" ht="14.25">
      <c r="A90" s="9">
        <v>43044</v>
      </c>
      <c r="B90" s="10">
        <v>0.6284722222222222</v>
      </c>
      <c r="C90" s="11" t="s">
        <v>23</v>
      </c>
      <c r="D90" s="12">
        <v>134627</v>
      </c>
      <c r="E90" s="11" t="s">
        <v>0</v>
      </c>
      <c r="F90" s="11" t="s">
        <v>21</v>
      </c>
      <c r="G90" s="11" t="s">
        <v>14</v>
      </c>
      <c r="H90" s="11" t="s">
        <v>15</v>
      </c>
    </row>
    <row r="91" spans="1:8" ht="14.25">
      <c r="A91" s="9">
        <v>43044</v>
      </c>
      <c r="B91" s="10">
        <v>0.6805555555555555</v>
      </c>
      <c r="C91" s="11" t="s">
        <v>74</v>
      </c>
      <c r="D91" s="12">
        <v>132412</v>
      </c>
      <c r="E91" s="11" t="s">
        <v>0</v>
      </c>
      <c r="F91" s="11" t="s">
        <v>38</v>
      </c>
      <c r="G91" s="11" t="s">
        <v>14</v>
      </c>
      <c r="H91" s="11" t="s">
        <v>15</v>
      </c>
    </row>
    <row r="92" spans="1:8" ht="14.25">
      <c r="A92" s="9">
        <v>43044</v>
      </c>
      <c r="B92" s="10">
        <v>0.75</v>
      </c>
      <c r="C92" s="11" t="s">
        <v>27</v>
      </c>
      <c r="D92" s="12">
        <v>130038</v>
      </c>
      <c r="E92" s="11" t="s">
        <v>21</v>
      </c>
      <c r="F92" s="11" t="s">
        <v>61</v>
      </c>
      <c r="G92" s="11" t="s">
        <v>14</v>
      </c>
      <c r="H92" s="11" t="s">
        <v>15</v>
      </c>
    </row>
    <row r="93" spans="1:8" ht="14.25">
      <c r="A93" s="9">
        <v>43044</v>
      </c>
      <c r="B93" s="10">
        <v>0.8263888888888888</v>
      </c>
      <c r="C93" s="11" t="s">
        <v>29</v>
      </c>
      <c r="D93" s="12">
        <v>130226</v>
      </c>
      <c r="E93" s="11" t="s">
        <v>22</v>
      </c>
      <c r="F93" s="11" t="s">
        <v>121</v>
      </c>
      <c r="G93" s="11" t="s">
        <v>14</v>
      </c>
      <c r="H93" s="11" t="s">
        <v>15</v>
      </c>
    </row>
    <row r="94" spans="1:8" ht="14.25">
      <c r="A94" s="9">
        <v>43050</v>
      </c>
      <c r="B94" s="10">
        <v>0.4166666666666667</v>
      </c>
      <c r="C94" s="11" t="s">
        <v>23</v>
      </c>
      <c r="D94" s="12">
        <v>134633</v>
      </c>
      <c r="E94" s="11" t="s">
        <v>54</v>
      </c>
      <c r="F94" s="11" t="s">
        <v>0</v>
      </c>
      <c r="G94" s="11" t="s">
        <v>55</v>
      </c>
      <c r="H94" s="11" t="s">
        <v>56</v>
      </c>
    </row>
    <row r="95" spans="1:8" ht="14.25">
      <c r="A95" s="9">
        <v>43050</v>
      </c>
      <c r="B95" s="10">
        <v>0.46875</v>
      </c>
      <c r="C95" s="11" t="s">
        <v>23</v>
      </c>
      <c r="D95" s="12">
        <v>134631</v>
      </c>
      <c r="E95" s="11" t="s">
        <v>21</v>
      </c>
      <c r="F95" s="11" t="s">
        <v>45</v>
      </c>
      <c r="G95" s="11" t="s">
        <v>14</v>
      </c>
      <c r="H95" s="11" t="s">
        <v>15</v>
      </c>
    </row>
    <row r="96" spans="1:8" ht="14.25">
      <c r="A96" s="9">
        <v>43050</v>
      </c>
      <c r="B96" s="10">
        <v>0.517361111111111</v>
      </c>
      <c r="C96" s="11" t="s">
        <v>20</v>
      </c>
      <c r="D96" s="12">
        <v>133536</v>
      </c>
      <c r="E96" s="11" t="s">
        <v>0</v>
      </c>
      <c r="F96" s="11" t="s">
        <v>64</v>
      </c>
      <c r="G96" s="11" t="s">
        <v>14</v>
      </c>
      <c r="H96" s="11" t="s">
        <v>15</v>
      </c>
    </row>
    <row r="97" spans="1:8" ht="14.25">
      <c r="A97" s="9">
        <v>43050</v>
      </c>
      <c r="B97" s="10">
        <v>0.5694444444444444</v>
      </c>
      <c r="C97" s="11" t="s">
        <v>18</v>
      </c>
      <c r="D97" s="12">
        <v>134421</v>
      </c>
      <c r="E97" s="11" t="s">
        <v>0</v>
      </c>
      <c r="F97" s="11" t="s">
        <v>36</v>
      </c>
      <c r="G97" s="11" t="s">
        <v>14</v>
      </c>
      <c r="H97" s="11" t="s">
        <v>15</v>
      </c>
    </row>
    <row r="98" spans="1:8" ht="14.25">
      <c r="A98" s="9">
        <v>43050</v>
      </c>
      <c r="B98" s="10">
        <v>0.6180555555555556</v>
      </c>
      <c r="C98" s="11" t="s">
        <v>66</v>
      </c>
      <c r="D98" s="12">
        <v>134123</v>
      </c>
      <c r="E98" s="11" t="s">
        <v>0</v>
      </c>
      <c r="F98" s="11" t="s">
        <v>19</v>
      </c>
      <c r="G98" s="11" t="s">
        <v>14</v>
      </c>
      <c r="H98" s="11" t="s">
        <v>15</v>
      </c>
    </row>
    <row r="99" spans="1:8" ht="14.25">
      <c r="A99" s="9">
        <v>43050</v>
      </c>
      <c r="B99" s="10">
        <v>0.6736111111111112</v>
      </c>
      <c r="C99" s="11" t="s">
        <v>25</v>
      </c>
      <c r="D99" s="12">
        <v>134011</v>
      </c>
      <c r="E99" s="11" t="s">
        <v>0</v>
      </c>
      <c r="F99" s="11" t="s">
        <v>46</v>
      </c>
      <c r="G99" s="11" t="s">
        <v>14</v>
      </c>
      <c r="H99" s="11" t="s">
        <v>15</v>
      </c>
    </row>
    <row r="100" spans="1:8" ht="14.25">
      <c r="A100" s="9">
        <v>43050</v>
      </c>
      <c r="B100" s="10">
        <v>0.6770833333333334</v>
      </c>
      <c r="C100" s="11" t="s">
        <v>29</v>
      </c>
      <c r="D100" s="12">
        <v>130229</v>
      </c>
      <c r="E100" s="11" t="s">
        <v>122</v>
      </c>
      <c r="F100" s="11" t="s">
        <v>22</v>
      </c>
      <c r="G100" s="11" t="s">
        <v>116</v>
      </c>
      <c r="H100" s="11" t="s">
        <v>117</v>
      </c>
    </row>
    <row r="101" spans="1:8" ht="14.25">
      <c r="A101" s="9">
        <v>43050</v>
      </c>
      <c r="B101" s="10">
        <v>0.75</v>
      </c>
      <c r="C101" s="11" t="s">
        <v>71</v>
      </c>
      <c r="D101" s="12">
        <v>131030</v>
      </c>
      <c r="E101" s="11" t="s">
        <v>0</v>
      </c>
      <c r="F101" s="11" t="s">
        <v>76</v>
      </c>
      <c r="G101" s="11" t="s">
        <v>14</v>
      </c>
      <c r="H101" s="11" t="s">
        <v>15</v>
      </c>
    </row>
    <row r="102" spans="1:8" ht="14.25">
      <c r="A102" s="9">
        <v>43050</v>
      </c>
      <c r="B102" s="10">
        <v>0.8333333333333334</v>
      </c>
      <c r="C102" s="11" t="s">
        <v>31</v>
      </c>
      <c r="D102" s="12">
        <v>100059</v>
      </c>
      <c r="E102" s="11" t="s">
        <v>0</v>
      </c>
      <c r="F102" s="11" t="s">
        <v>123</v>
      </c>
      <c r="G102" s="11" t="s">
        <v>14</v>
      </c>
      <c r="H102" s="11" t="s">
        <v>15</v>
      </c>
    </row>
    <row r="103" spans="1:8" ht="14.25">
      <c r="A103" s="9">
        <v>43051</v>
      </c>
      <c r="B103" s="10">
        <v>0.5</v>
      </c>
      <c r="C103" s="11" t="s">
        <v>124</v>
      </c>
      <c r="D103" s="12">
        <v>134923</v>
      </c>
      <c r="E103" s="11" t="s">
        <v>0</v>
      </c>
      <c r="F103" s="11" t="s">
        <v>125</v>
      </c>
      <c r="G103" s="11" t="s">
        <v>14</v>
      </c>
      <c r="H103" s="11" t="s">
        <v>15</v>
      </c>
    </row>
    <row r="104" spans="1:8" ht="14.25">
      <c r="A104" s="9">
        <v>43051</v>
      </c>
      <c r="B104" s="10">
        <v>0.5208333333333334</v>
      </c>
      <c r="C104" s="11" t="s">
        <v>60</v>
      </c>
      <c r="D104" s="12">
        <v>134229</v>
      </c>
      <c r="E104" s="11" t="s">
        <v>102</v>
      </c>
      <c r="F104" s="11" t="s">
        <v>0</v>
      </c>
      <c r="G104" s="11" t="s">
        <v>68</v>
      </c>
      <c r="H104" s="11" t="s">
        <v>103</v>
      </c>
    </row>
    <row r="105" spans="1:8" ht="14.25">
      <c r="A105" s="9">
        <v>43051</v>
      </c>
      <c r="B105" s="10">
        <v>0.6041666666666666</v>
      </c>
      <c r="C105" s="11" t="s">
        <v>73</v>
      </c>
      <c r="D105" s="12">
        <v>132213</v>
      </c>
      <c r="E105" s="11" t="s">
        <v>24</v>
      </c>
      <c r="F105" s="11" t="s">
        <v>0</v>
      </c>
      <c r="G105" s="11" t="s">
        <v>87</v>
      </c>
      <c r="H105" s="11" t="s">
        <v>40</v>
      </c>
    </row>
    <row r="106" spans="1:8" ht="14.25">
      <c r="A106" s="9">
        <v>43051</v>
      </c>
      <c r="B106" s="10">
        <v>0.65625</v>
      </c>
      <c r="C106" s="11" t="s">
        <v>74</v>
      </c>
      <c r="D106" s="12">
        <v>132415</v>
      </c>
      <c r="E106" s="11" t="s">
        <v>110</v>
      </c>
      <c r="F106" s="11" t="s">
        <v>0</v>
      </c>
      <c r="G106" s="11" t="s">
        <v>126</v>
      </c>
      <c r="H106" s="11" t="s">
        <v>127</v>
      </c>
    </row>
    <row r="107" spans="1:8" ht="14.25">
      <c r="A107" s="9">
        <v>43051</v>
      </c>
      <c r="B107" s="10">
        <v>0.6666666666666666</v>
      </c>
      <c r="C107" s="11" t="s">
        <v>57</v>
      </c>
      <c r="D107" s="12">
        <v>132015</v>
      </c>
      <c r="E107" s="11" t="s">
        <v>24</v>
      </c>
      <c r="F107" s="11" t="s">
        <v>0</v>
      </c>
      <c r="G107" s="11" t="s">
        <v>87</v>
      </c>
      <c r="H107" s="11" t="s">
        <v>40</v>
      </c>
    </row>
    <row r="108" spans="1:8" ht="14.25">
      <c r="A108" s="9">
        <v>43051</v>
      </c>
      <c r="B108" s="10">
        <v>0.7638888888888888</v>
      </c>
      <c r="C108" s="11" t="s">
        <v>27</v>
      </c>
      <c r="D108" s="12">
        <v>130046</v>
      </c>
      <c r="E108" s="11" t="s">
        <v>128</v>
      </c>
      <c r="F108" s="11" t="s">
        <v>21</v>
      </c>
      <c r="G108" s="11" t="s">
        <v>43</v>
      </c>
      <c r="H108" s="11" t="s">
        <v>44</v>
      </c>
    </row>
    <row r="109" spans="1:8" ht="14.25">
      <c r="A109" s="9">
        <v>43051</v>
      </c>
      <c r="B109" s="10">
        <v>0.8125</v>
      </c>
      <c r="C109" s="11" t="s">
        <v>94</v>
      </c>
      <c r="D109" s="12">
        <v>130424</v>
      </c>
      <c r="E109" s="11" t="s">
        <v>129</v>
      </c>
      <c r="F109" s="11" t="s">
        <v>95</v>
      </c>
      <c r="G109" s="11" t="s">
        <v>58</v>
      </c>
      <c r="H109" s="11" t="s">
        <v>59</v>
      </c>
    </row>
    <row r="110" spans="1:8" ht="14.25">
      <c r="A110" s="9">
        <v>43057</v>
      </c>
      <c r="B110" s="10">
        <v>0.5694444444444444</v>
      </c>
      <c r="C110" s="11" t="s">
        <v>20</v>
      </c>
      <c r="D110" s="12">
        <v>133538</v>
      </c>
      <c r="E110" s="11" t="s">
        <v>77</v>
      </c>
      <c r="F110" s="11" t="s">
        <v>21</v>
      </c>
      <c r="G110" s="11" t="s">
        <v>78</v>
      </c>
      <c r="H110" s="11" t="s">
        <v>79</v>
      </c>
    </row>
    <row r="111" spans="1:8" ht="14.25">
      <c r="A111" s="9">
        <v>43057</v>
      </c>
      <c r="B111" s="10">
        <v>0.5729166666666666</v>
      </c>
      <c r="C111" s="11" t="s">
        <v>94</v>
      </c>
      <c r="D111" s="12">
        <v>130426</v>
      </c>
      <c r="E111" s="11" t="s">
        <v>130</v>
      </c>
      <c r="F111" s="11" t="s">
        <v>95</v>
      </c>
      <c r="G111" s="11" t="s">
        <v>87</v>
      </c>
      <c r="H111" s="11" t="s">
        <v>40</v>
      </c>
    </row>
    <row r="112" spans="1:8" ht="14.25">
      <c r="A112" s="9">
        <v>43057</v>
      </c>
      <c r="B112" s="10">
        <v>0.59375</v>
      </c>
      <c r="C112" s="11" t="s">
        <v>18</v>
      </c>
      <c r="D112" s="12">
        <v>134424</v>
      </c>
      <c r="E112" s="11" t="s">
        <v>45</v>
      </c>
      <c r="F112" s="11" t="s">
        <v>0</v>
      </c>
      <c r="G112" s="11" t="s">
        <v>39</v>
      </c>
      <c r="H112" s="11" t="s">
        <v>40</v>
      </c>
    </row>
    <row r="113" spans="1:8" ht="14.25">
      <c r="A113" s="9">
        <v>43057</v>
      </c>
      <c r="B113" s="10">
        <v>0.8333333333333334</v>
      </c>
      <c r="C113" s="11" t="s">
        <v>31</v>
      </c>
      <c r="D113" s="12">
        <v>100070</v>
      </c>
      <c r="E113" s="11" t="s">
        <v>131</v>
      </c>
      <c r="F113" s="11" t="s">
        <v>0</v>
      </c>
      <c r="G113" s="11" t="s">
        <v>132</v>
      </c>
      <c r="H113" s="11" t="s">
        <v>133</v>
      </c>
    </row>
    <row r="114" spans="1:8" ht="14.25">
      <c r="A114" s="9">
        <v>43058</v>
      </c>
      <c r="B114" s="10">
        <v>0.3958333333333333</v>
      </c>
      <c r="C114" s="11" t="s">
        <v>23</v>
      </c>
      <c r="D114" s="12">
        <v>134634</v>
      </c>
      <c r="E114" s="11" t="s">
        <v>64</v>
      </c>
      <c r="F114" s="11" t="s">
        <v>21</v>
      </c>
      <c r="G114" s="11" t="s">
        <v>65</v>
      </c>
      <c r="H114" s="11" t="s">
        <v>40</v>
      </c>
    </row>
    <row r="115" spans="1:8" ht="14.25">
      <c r="A115" s="9">
        <v>43058</v>
      </c>
      <c r="B115" s="10">
        <v>0.4166666666666667</v>
      </c>
      <c r="C115" s="11" t="s">
        <v>60</v>
      </c>
      <c r="D115" s="12">
        <v>134232</v>
      </c>
      <c r="E115" s="11" t="s">
        <v>0</v>
      </c>
      <c r="F115" s="11" t="s">
        <v>36</v>
      </c>
      <c r="G115" s="11" t="s">
        <v>14</v>
      </c>
      <c r="H115" s="11" t="s">
        <v>15</v>
      </c>
    </row>
    <row r="116" spans="1:8" ht="14.25">
      <c r="A116" s="9">
        <v>43058</v>
      </c>
      <c r="B116" s="10">
        <v>0.47222222222222227</v>
      </c>
      <c r="C116" s="11" t="s">
        <v>84</v>
      </c>
      <c r="D116" s="12">
        <v>133215</v>
      </c>
      <c r="E116" s="11" t="s">
        <v>0</v>
      </c>
      <c r="F116" s="11" t="s">
        <v>89</v>
      </c>
      <c r="G116" s="11" t="s">
        <v>14</v>
      </c>
      <c r="H116" s="11" t="s">
        <v>15</v>
      </c>
    </row>
    <row r="117" spans="1:8" ht="14.25">
      <c r="A117" s="9">
        <v>43058</v>
      </c>
      <c r="B117" s="10">
        <v>0.5208333333333334</v>
      </c>
      <c r="C117" s="11" t="s">
        <v>74</v>
      </c>
      <c r="D117" s="12">
        <v>132416</v>
      </c>
      <c r="E117" s="11" t="s">
        <v>0</v>
      </c>
      <c r="F117" s="11" t="s">
        <v>54</v>
      </c>
      <c r="G117" s="11" t="s">
        <v>14</v>
      </c>
      <c r="H117" s="11" t="s">
        <v>15</v>
      </c>
    </row>
    <row r="118" spans="1:8" ht="14.25">
      <c r="A118" s="9">
        <v>43058</v>
      </c>
      <c r="B118" s="10">
        <v>0.576388888888889</v>
      </c>
      <c r="C118" s="11" t="s">
        <v>23</v>
      </c>
      <c r="D118" s="12">
        <v>134636</v>
      </c>
      <c r="E118" s="11" t="s">
        <v>0</v>
      </c>
      <c r="F118" s="11" t="s">
        <v>19</v>
      </c>
      <c r="G118" s="11" t="s">
        <v>14</v>
      </c>
      <c r="H118" s="11" t="s">
        <v>15</v>
      </c>
    </row>
    <row r="119" spans="1:8" ht="14.25">
      <c r="A119" s="9">
        <v>43058</v>
      </c>
      <c r="B119" s="10">
        <v>0.6041666666666666</v>
      </c>
      <c r="C119" s="11" t="s">
        <v>20</v>
      </c>
      <c r="D119" s="12">
        <v>133541</v>
      </c>
      <c r="E119" s="11" t="s">
        <v>50</v>
      </c>
      <c r="F119" s="11" t="s">
        <v>22</v>
      </c>
      <c r="G119" s="11" t="s">
        <v>51</v>
      </c>
      <c r="H119" s="11" t="s">
        <v>52</v>
      </c>
    </row>
    <row r="120" spans="1:8" ht="14.25">
      <c r="A120" s="9">
        <v>43058</v>
      </c>
      <c r="B120" s="10">
        <v>0.625</v>
      </c>
      <c r="C120" s="11" t="s">
        <v>73</v>
      </c>
      <c r="D120" s="12">
        <v>132217</v>
      </c>
      <c r="E120" s="11" t="s">
        <v>0</v>
      </c>
      <c r="F120" s="11" t="s">
        <v>134</v>
      </c>
      <c r="G120" s="11" t="s">
        <v>14</v>
      </c>
      <c r="H120" s="11" t="s">
        <v>15</v>
      </c>
    </row>
    <row r="121" spans="1:8" ht="14.25">
      <c r="A121" s="9">
        <v>43058</v>
      </c>
      <c r="B121" s="10">
        <v>0.6805555555555555</v>
      </c>
      <c r="C121" s="11" t="s">
        <v>71</v>
      </c>
      <c r="D121" s="12">
        <v>131035</v>
      </c>
      <c r="E121" s="11" t="s">
        <v>0</v>
      </c>
      <c r="F121" s="11" t="s">
        <v>135</v>
      </c>
      <c r="G121" s="11" t="s">
        <v>14</v>
      </c>
      <c r="H121" s="11" t="s">
        <v>15</v>
      </c>
    </row>
    <row r="122" spans="1:8" ht="14.25">
      <c r="A122" s="9">
        <v>43058</v>
      </c>
      <c r="B122" s="10">
        <v>0.7569444444444445</v>
      </c>
      <c r="C122" s="11" t="s">
        <v>27</v>
      </c>
      <c r="D122" s="12">
        <v>130052</v>
      </c>
      <c r="E122" s="11" t="s">
        <v>21</v>
      </c>
      <c r="F122" s="11" t="s">
        <v>136</v>
      </c>
      <c r="G122" s="11" t="s">
        <v>14</v>
      </c>
      <c r="H122" s="11" t="s">
        <v>15</v>
      </c>
    </row>
    <row r="123" spans="1:8" ht="14.25">
      <c r="A123" s="9">
        <v>43058</v>
      </c>
      <c r="B123" s="10">
        <v>0.8263888888888888</v>
      </c>
      <c r="C123" s="11" t="s">
        <v>29</v>
      </c>
      <c r="D123" s="12">
        <v>130236</v>
      </c>
      <c r="E123" s="11" t="s">
        <v>22</v>
      </c>
      <c r="F123" s="11" t="s">
        <v>137</v>
      </c>
      <c r="G123" s="11" t="s">
        <v>14</v>
      </c>
      <c r="H123" s="11" t="s">
        <v>15</v>
      </c>
    </row>
    <row r="124" spans="1:8" ht="14.25">
      <c r="A124" s="9">
        <v>43064</v>
      </c>
      <c r="B124" s="10">
        <v>0.5069444444444444</v>
      </c>
      <c r="C124" s="11" t="s">
        <v>20</v>
      </c>
      <c r="D124" s="12">
        <v>133545</v>
      </c>
      <c r="E124" s="11" t="s">
        <v>22</v>
      </c>
      <c r="F124" s="11" t="s">
        <v>77</v>
      </c>
      <c r="G124" s="11" t="s">
        <v>14</v>
      </c>
      <c r="H124" s="11" t="s">
        <v>15</v>
      </c>
    </row>
    <row r="125" spans="1:8" ht="14.25">
      <c r="A125" s="9">
        <v>43064</v>
      </c>
      <c r="B125" s="10">
        <v>0.5625</v>
      </c>
      <c r="C125" s="11" t="s">
        <v>66</v>
      </c>
      <c r="D125" s="12">
        <v>134129</v>
      </c>
      <c r="E125" s="11" t="s">
        <v>0</v>
      </c>
      <c r="F125" s="11" t="s">
        <v>26</v>
      </c>
      <c r="G125" s="11" t="s">
        <v>14</v>
      </c>
      <c r="H125" s="11" t="s">
        <v>15</v>
      </c>
    </row>
    <row r="126" spans="1:8" ht="14.25">
      <c r="A126" s="9">
        <v>43064</v>
      </c>
      <c r="B126" s="10">
        <v>0.6215277777777778</v>
      </c>
      <c r="C126" s="11" t="s">
        <v>23</v>
      </c>
      <c r="D126" s="12">
        <v>134640</v>
      </c>
      <c r="E126" s="11" t="s">
        <v>21</v>
      </c>
      <c r="F126" s="11" t="s">
        <v>54</v>
      </c>
      <c r="G126" s="11" t="s">
        <v>14</v>
      </c>
      <c r="H126" s="11" t="s">
        <v>15</v>
      </c>
    </row>
    <row r="127" spans="1:8" ht="14.25">
      <c r="A127" s="9">
        <v>43064</v>
      </c>
      <c r="B127" s="10">
        <v>0.625</v>
      </c>
      <c r="C127" s="11" t="s">
        <v>57</v>
      </c>
      <c r="D127" s="12">
        <v>132019</v>
      </c>
      <c r="E127" s="11" t="s">
        <v>89</v>
      </c>
      <c r="F127" s="11" t="s">
        <v>0</v>
      </c>
      <c r="G127" s="11" t="s">
        <v>43</v>
      </c>
      <c r="H127" s="11" t="s">
        <v>44</v>
      </c>
    </row>
    <row r="128" spans="1:8" ht="14.25">
      <c r="A128" s="9">
        <v>43064</v>
      </c>
      <c r="B128" s="10">
        <v>0.6631944444444444</v>
      </c>
      <c r="C128" s="11" t="s">
        <v>18</v>
      </c>
      <c r="D128" s="12">
        <v>134429</v>
      </c>
      <c r="E128" s="11" t="s">
        <v>72</v>
      </c>
      <c r="F128" s="11" t="s">
        <v>0</v>
      </c>
      <c r="G128" s="11" t="s">
        <v>138</v>
      </c>
      <c r="H128" s="11" t="s">
        <v>139</v>
      </c>
    </row>
    <row r="129" spans="1:8" ht="14.25">
      <c r="A129" s="9">
        <v>43064</v>
      </c>
      <c r="B129" s="10">
        <v>0.6736111111111112</v>
      </c>
      <c r="C129" s="11" t="s">
        <v>71</v>
      </c>
      <c r="D129" s="12">
        <v>131043</v>
      </c>
      <c r="E129" s="11" t="s">
        <v>0</v>
      </c>
      <c r="F129" s="11" t="s">
        <v>140</v>
      </c>
      <c r="G129" s="11" t="s">
        <v>14</v>
      </c>
      <c r="H129" s="11" t="s">
        <v>15</v>
      </c>
    </row>
    <row r="130" spans="1:8" ht="14.25">
      <c r="A130" s="9">
        <v>43064</v>
      </c>
      <c r="B130" s="10">
        <v>0.75</v>
      </c>
      <c r="C130" s="11" t="s">
        <v>27</v>
      </c>
      <c r="D130" s="12">
        <v>130054</v>
      </c>
      <c r="E130" s="11" t="s">
        <v>21</v>
      </c>
      <c r="F130" s="11" t="s">
        <v>141</v>
      </c>
      <c r="G130" s="11" t="s">
        <v>14</v>
      </c>
      <c r="H130" s="11" t="s">
        <v>15</v>
      </c>
    </row>
    <row r="131" spans="1:8" ht="14.25">
      <c r="A131" s="9">
        <v>43064</v>
      </c>
      <c r="B131" s="10">
        <v>0.8333333333333334</v>
      </c>
      <c r="C131" s="11" t="s">
        <v>31</v>
      </c>
      <c r="D131" s="12">
        <v>100075</v>
      </c>
      <c r="E131" s="11" t="s">
        <v>0</v>
      </c>
      <c r="F131" s="11" t="s">
        <v>142</v>
      </c>
      <c r="G131" s="11" t="s">
        <v>14</v>
      </c>
      <c r="H131" s="11" t="s">
        <v>15</v>
      </c>
    </row>
    <row r="132" spans="1:8" ht="14.25">
      <c r="A132" s="9">
        <v>43065</v>
      </c>
      <c r="B132" s="10">
        <v>0.4548611111111111</v>
      </c>
      <c r="C132" s="11" t="s">
        <v>23</v>
      </c>
      <c r="D132" s="12">
        <v>134641</v>
      </c>
      <c r="E132" s="11" t="s">
        <v>0</v>
      </c>
      <c r="F132" s="11" t="s">
        <v>110</v>
      </c>
      <c r="G132" s="11" t="s">
        <v>14</v>
      </c>
      <c r="H132" s="11" t="s">
        <v>15</v>
      </c>
    </row>
    <row r="133" spans="1:8" ht="14.25">
      <c r="A133" s="9">
        <v>43065</v>
      </c>
      <c r="B133" s="10">
        <v>0.5069444444444444</v>
      </c>
      <c r="C133" s="11" t="s">
        <v>20</v>
      </c>
      <c r="D133" s="12">
        <v>133546</v>
      </c>
      <c r="E133" s="11" t="s">
        <v>21</v>
      </c>
      <c r="F133" s="11" t="s">
        <v>111</v>
      </c>
      <c r="G133" s="11" t="s">
        <v>14</v>
      </c>
      <c r="H133" s="11" t="s">
        <v>15</v>
      </c>
    </row>
    <row r="134" spans="1:8" ht="14.25">
      <c r="A134" s="9">
        <v>43065</v>
      </c>
      <c r="B134" s="10">
        <v>0.5416666666666666</v>
      </c>
      <c r="C134" s="11" t="s">
        <v>74</v>
      </c>
      <c r="D134" s="12">
        <v>132418</v>
      </c>
      <c r="E134" s="11" t="s">
        <v>42</v>
      </c>
      <c r="F134" s="11" t="s">
        <v>0</v>
      </c>
      <c r="G134" s="11" t="s">
        <v>116</v>
      </c>
      <c r="H134" s="11" t="s">
        <v>117</v>
      </c>
    </row>
    <row r="135" spans="1:8" ht="14.25">
      <c r="A135" s="9">
        <v>43065</v>
      </c>
      <c r="B135" s="10">
        <v>0.5555555555555556</v>
      </c>
      <c r="C135" s="11" t="s">
        <v>20</v>
      </c>
      <c r="D135" s="12">
        <v>133548</v>
      </c>
      <c r="E135" s="11" t="s">
        <v>0</v>
      </c>
      <c r="F135" s="11" t="s">
        <v>50</v>
      </c>
      <c r="G135" s="11" t="s">
        <v>14</v>
      </c>
      <c r="H135" s="11" t="s">
        <v>15</v>
      </c>
    </row>
    <row r="136" spans="1:8" ht="14.25">
      <c r="A136" s="9">
        <v>43065</v>
      </c>
      <c r="B136" s="10">
        <v>0.607638888888889</v>
      </c>
      <c r="C136" s="11" t="s">
        <v>84</v>
      </c>
      <c r="D136" s="12">
        <v>133218</v>
      </c>
      <c r="E136" s="11" t="s">
        <v>0</v>
      </c>
      <c r="F136" s="11" t="s">
        <v>30</v>
      </c>
      <c r="G136" s="11" t="s">
        <v>14</v>
      </c>
      <c r="H136" s="11" t="s">
        <v>15</v>
      </c>
    </row>
    <row r="137" spans="1:8" ht="14.25">
      <c r="A137" s="9">
        <v>43065</v>
      </c>
      <c r="B137" s="10">
        <v>0.625</v>
      </c>
      <c r="C137" s="11" t="s">
        <v>60</v>
      </c>
      <c r="D137" s="12">
        <v>134239</v>
      </c>
      <c r="E137" s="11" t="s">
        <v>67</v>
      </c>
      <c r="F137" s="11" t="s">
        <v>0</v>
      </c>
      <c r="G137" s="11" t="s">
        <v>68</v>
      </c>
      <c r="H137" s="11" t="s">
        <v>69</v>
      </c>
    </row>
    <row r="138" spans="1:8" ht="14.25">
      <c r="A138" s="9">
        <v>43065</v>
      </c>
      <c r="B138" s="10">
        <v>0.6666666666666666</v>
      </c>
      <c r="C138" s="11" t="s">
        <v>73</v>
      </c>
      <c r="D138" s="12">
        <v>132223</v>
      </c>
      <c r="E138" s="11" t="s">
        <v>0</v>
      </c>
      <c r="F138" s="11" t="s">
        <v>30</v>
      </c>
      <c r="G138" s="11" t="s">
        <v>14</v>
      </c>
      <c r="H138" s="11" t="s">
        <v>15</v>
      </c>
    </row>
    <row r="139" spans="1:8" ht="14.25">
      <c r="A139" s="9">
        <v>43065</v>
      </c>
      <c r="B139" s="10">
        <v>0.7291666666666666</v>
      </c>
      <c r="C139" s="11" t="s">
        <v>29</v>
      </c>
      <c r="D139" s="12">
        <v>130242</v>
      </c>
      <c r="E139" s="11" t="s">
        <v>38</v>
      </c>
      <c r="F139" s="11" t="s">
        <v>22</v>
      </c>
      <c r="G139" s="11" t="s">
        <v>58</v>
      </c>
      <c r="H139" s="11" t="s">
        <v>59</v>
      </c>
    </row>
    <row r="140" spans="1:8" ht="14.25">
      <c r="A140" s="9">
        <v>43065</v>
      </c>
      <c r="B140" s="10">
        <v>0.75</v>
      </c>
      <c r="C140" s="11" t="s">
        <v>94</v>
      </c>
      <c r="D140" s="12">
        <v>130428</v>
      </c>
      <c r="E140" s="11" t="s">
        <v>95</v>
      </c>
      <c r="F140" s="11" t="s">
        <v>143</v>
      </c>
      <c r="G140" s="11" t="s">
        <v>14</v>
      </c>
      <c r="H140" s="11" t="s">
        <v>15</v>
      </c>
    </row>
    <row r="141" spans="1:8" ht="14.25">
      <c r="A141" s="9">
        <v>43070</v>
      </c>
      <c r="B141" s="10">
        <v>0.8541666666666666</v>
      </c>
      <c r="C141" s="11" t="s">
        <v>71</v>
      </c>
      <c r="D141" s="12">
        <v>131055</v>
      </c>
      <c r="E141" s="11" t="s">
        <v>141</v>
      </c>
      <c r="F141" s="11" t="s">
        <v>0</v>
      </c>
      <c r="G141" s="11" t="s">
        <v>144</v>
      </c>
      <c r="H141" s="11" t="s">
        <v>145</v>
      </c>
    </row>
    <row r="142" spans="1:8" ht="14.25">
      <c r="A142" s="9">
        <v>43070</v>
      </c>
      <c r="B142" s="10">
        <v>0.8541666666666666</v>
      </c>
      <c r="C142" s="11" t="s">
        <v>115</v>
      </c>
      <c r="D142" s="12">
        <v>135002</v>
      </c>
      <c r="E142" s="11" t="s">
        <v>21</v>
      </c>
      <c r="F142" s="11" t="s">
        <v>28</v>
      </c>
      <c r="G142" s="11" t="s">
        <v>14</v>
      </c>
      <c r="H142" s="11" t="s">
        <v>15</v>
      </c>
    </row>
    <row r="143" spans="1:8" ht="14.25">
      <c r="A143" s="9">
        <v>43078</v>
      </c>
      <c r="B143" s="10">
        <v>0.6041666666666666</v>
      </c>
      <c r="C143" s="11" t="s">
        <v>25</v>
      </c>
      <c r="D143" s="12">
        <v>134015</v>
      </c>
      <c r="E143" s="11" t="s">
        <v>26</v>
      </c>
      <c r="F143" s="11" t="s">
        <v>0</v>
      </c>
      <c r="G143" s="11" t="s">
        <v>146</v>
      </c>
      <c r="H143" s="11" t="s">
        <v>147</v>
      </c>
    </row>
    <row r="144" spans="1:8" ht="14.25">
      <c r="A144" s="9">
        <v>43078</v>
      </c>
      <c r="B144" s="10">
        <v>0.6145833333333334</v>
      </c>
      <c r="C144" s="11" t="s">
        <v>20</v>
      </c>
      <c r="D144" s="12">
        <v>133553</v>
      </c>
      <c r="E144" s="11" t="s">
        <v>111</v>
      </c>
      <c r="F144" s="11" t="s">
        <v>22</v>
      </c>
      <c r="G144" s="11" t="s">
        <v>112</v>
      </c>
      <c r="H144" s="11" t="s">
        <v>113</v>
      </c>
    </row>
    <row r="145" spans="1:8" ht="14.25">
      <c r="A145" s="9">
        <v>43078</v>
      </c>
      <c r="B145" s="10">
        <v>0.6666666666666666</v>
      </c>
      <c r="C145" s="11" t="s">
        <v>20</v>
      </c>
      <c r="D145" s="12">
        <v>133552</v>
      </c>
      <c r="E145" s="11" t="s">
        <v>148</v>
      </c>
      <c r="F145" s="11" t="s">
        <v>0</v>
      </c>
      <c r="G145" s="11" t="s">
        <v>112</v>
      </c>
      <c r="H145" s="11" t="s">
        <v>113</v>
      </c>
    </row>
    <row r="146" spans="1:8" ht="14.25">
      <c r="A146" s="9">
        <v>43078</v>
      </c>
      <c r="B146" s="10">
        <v>0.7916666666666666</v>
      </c>
      <c r="C146" s="11" t="s">
        <v>29</v>
      </c>
      <c r="D146" s="12">
        <v>130245</v>
      </c>
      <c r="E146" s="11" t="s">
        <v>148</v>
      </c>
      <c r="F146" s="11" t="s">
        <v>22</v>
      </c>
      <c r="G146" s="11" t="s">
        <v>112</v>
      </c>
      <c r="H146" s="11" t="s">
        <v>113</v>
      </c>
    </row>
    <row r="147" spans="1:8" ht="14.25">
      <c r="A147" s="9">
        <v>43078</v>
      </c>
      <c r="B147" s="10">
        <v>0.8125</v>
      </c>
      <c r="C147" s="11" t="s">
        <v>31</v>
      </c>
      <c r="D147" s="12">
        <v>100079</v>
      </c>
      <c r="E147" s="11" t="s">
        <v>149</v>
      </c>
      <c r="F147" s="11" t="s">
        <v>0</v>
      </c>
      <c r="G147" s="11" t="s">
        <v>150</v>
      </c>
      <c r="H147" s="11" t="s">
        <v>151</v>
      </c>
    </row>
    <row r="148" spans="1:8" ht="14.25">
      <c r="A148" s="9">
        <v>43079</v>
      </c>
      <c r="B148" s="10">
        <v>0.5</v>
      </c>
      <c r="C148" s="11" t="s">
        <v>23</v>
      </c>
      <c r="D148" s="12">
        <v>134643</v>
      </c>
      <c r="E148" s="11" t="s">
        <v>50</v>
      </c>
      <c r="F148" s="11" t="s">
        <v>21</v>
      </c>
      <c r="G148" s="11" t="s">
        <v>146</v>
      </c>
      <c r="H148" s="11" t="s">
        <v>147</v>
      </c>
    </row>
    <row r="149" spans="1:8" ht="14.25">
      <c r="A149" s="9">
        <v>43079</v>
      </c>
      <c r="B149" s="10">
        <v>0.5694444444444444</v>
      </c>
      <c r="C149" s="11" t="s">
        <v>20</v>
      </c>
      <c r="D149" s="12">
        <v>133555</v>
      </c>
      <c r="E149" s="11" t="s">
        <v>104</v>
      </c>
      <c r="F149" s="11" t="s">
        <v>21</v>
      </c>
      <c r="G149" s="11" t="s">
        <v>105</v>
      </c>
      <c r="H149" s="11" t="s">
        <v>106</v>
      </c>
    </row>
    <row r="150" spans="1:8" ht="14.25">
      <c r="A150" s="9">
        <v>43079</v>
      </c>
      <c r="B150" s="10">
        <v>0.6041666666666666</v>
      </c>
      <c r="C150" s="11" t="s">
        <v>66</v>
      </c>
      <c r="D150" s="12">
        <v>134132</v>
      </c>
      <c r="E150" s="11" t="s">
        <v>110</v>
      </c>
      <c r="F150" s="11" t="s">
        <v>0</v>
      </c>
      <c r="G150" s="11" t="s">
        <v>126</v>
      </c>
      <c r="H150" s="11" t="s">
        <v>127</v>
      </c>
    </row>
    <row r="151" spans="1:8" ht="14.25">
      <c r="A151" s="9">
        <v>43085</v>
      </c>
      <c r="B151" s="10">
        <v>0.5625</v>
      </c>
      <c r="C151" s="11" t="s">
        <v>23</v>
      </c>
      <c r="D151" s="12">
        <v>134646</v>
      </c>
      <c r="E151" s="11" t="s">
        <v>24</v>
      </c>
      <c r="F151" s="11" t="s">
        <v>0</v>
      </c>
      <c r="G151" s="11" t="s">
        <v>87</v>
      </c>
      <c r="H151" s="11" t="s">
        <v>40</v>
      </c>
    </row>
    <row r="152" spans="1:8" ht="14.25">
      <c r="A152" s="9">
        <v>43085</v>
      </c>
      <c r="B152" s="10">
        <v>0.6319444444444444</v>
      </c>
      <c r="C152" s="11" t="s">
        <v>84</v>
      </c>
      <c r="D152" s="12">
        <v>133212</v>
      </c>
      <c r="E152" s="11" t="s">
        <v>89</v>
      </c>
      <c r="F152" s="11" t="s">
        <v>0</v>
      </c>
      <c r="G152" s="11" t="s">
        <v>43</v>
      </c>
      <c r="H152" s="11" t="s">
        <v>44</v>
      </c>
    </row>
    <row r="153" spans="1:8" ht="14.25">
      <c r="A153" s="9">
        <v>43085</v>
      </c>
      <c r="B153" s="10">
        <v>0.6666666666666666</v>
      </c>
      <c r="C153" s="11" t="s">
        <v>25</v>
      </c>
      <c r="D153" s="12">
        <v>134017</v>
      </c>
      <c r="E153" s="11" t="s">
        <v>46</v>
      </c>
      <c r="F153" s="11" t="s">
        <v>0</v>
      </c>
      <c r="G153" s="11" t="s">
        <v>116</v>
      </c>
      <c r="H153" s="11" t="s">
        <v>117</v>
      </c>
    </row>
    <row r="154" spans="1:8" ht="14.25">
      <c r="A154" s="9">
        <v>43085</v>
      </c>
      <c r="B154" s="10">
        <v>0.75</v>
      </c>
      <c r="C154" s="11" t="s">
        <v>94</v>
      </c>
      <c r="D154" s="12">
        <v>130413</v>
      </c>
      <c r="E154" s="11" t="s">
        <v>152</v>
      </c>
      <c r="F154" s="11" t="s">
        <v>95</v>
      </c>
      <c r="G154" s="11" t="s">
        <v>153</v>
      </c>
      <c r="H154" s="11" t="s">
        <v>154</v>
      </c>
    </row>
    <row r="155" spans="1:8" ht="14.25">
      <c r="A155" s="9">
        <v>43088</v>
      </c>
      <c r="B155" s="10">
        <v>0.84375</v>
      </c>
      <c r="C155" s="11" t="s">
        <v>29</v>
      </c>
      <c r="D155" s="12">
        <v>130251</v>
      </c>
      <c r="E155" s="11" t="s">
        <v>76</v>
      </c>
      <c r="F155" s="11" t="s">
        <v>22</v>
      </c>
      <c r="G155" s="11" t="s">
        <v>108</v>
      </c>
      <c r="H155" s="11" t="s">
        <v>40</v>
      </c>
    </row>
    <row r="156" spans="1:8" ht="14.25">
      <c r="A156" s="9">
        <v>43098</v>
      </c>
      <c r="B156" s="10">
        <v>0.7083333333333334</v>
      </c>
      <c r="C156" s="11" t="s">
        <v>155</v>
      </c>
      <c r="D156" s="12">
        <v>0.01</v>
      </c>
      <c r="E156" s="11" t="s">
        <v>156</v>
      </c>
      <c r="F156" s="11" t="s">
        <v>156</v>
      </c>
      <c r="G156" s="11" t="s">
        <v>14</v>
      </c>
      <c r="H156" s="11" t="s">
        <v>15</v>
      </c>
    </row>
    <row r="157" spans="1:8" ht="14.25">
      <c r="A157" s="9">
        <v>43098</v>
      </c>
      <c r="B157" s="10">
        <v>0.75</v>
      </c>
      <c r="C157" s="11" t="s">
        <v>155</v>
      </c>
      <c r="D157" s="12">
        <v>0.02</v>
      </c>
      <c r="E157" s="11" t="s">
        <v>156</v>
      </c>
      <c r="F157" s="11" t="s">
        <v>156</v>
      </c>
      <c r="G157" s="11" t="s">
        <v>14</v>
      </c>
      <c r="H157" s="11" t="s">
        <v>15</v>
      </c>
    </row>
    <row r="158" spans="1:8" ht="14.25">
      <c r="A158" s="9">
        <v>43098</v>
      </c>
      <c r="B158" s="10">
        <v>0.791666666666667</v>
      </c>
      <c r="C158" s="11" t="s">
        <v>155</v>
      </c>
      <c r="D158" s="12">
        <v>0.03</v>
      </c>
      <c r="E158" s="11" t="s">
        <v>156</v>
      </c>
      <c r="F158" s="11" t="s">
        <v>156</v>
      </c>
      <c r="G158" s="11" t="s">
        <v>14</v>
      </c>
      <c r="H158" s="11" t="s">
        <v>15</v>
      </c>
    </row>
    <row r="159" spans="1:8" ht="14.25">
      <c r="A159" s="9">
        <v>43098</v>
      </c>
      <c r="B159" s="10">
        <v>0.833333333333333</v>
      </c>
      <c r="C159" s="11" t="s">
        <v>155</v>
      </c>
      <c r="D159" s="12">
        <v>0.04</v>
      </c>
      <c r="E159" s="11" t="s">
        <v>156</v>
      </c>
      <c r="F159" s="11" t="s">
        <v>156</v>
      </c>
      <c r="G159" s="11" t="s">
        <v>14</v>
      </c>
      <c r="H159" s="11" t="s">
        <v>15</v>
      </c>
    </row>
    <row r="160" spans="1:8" ht="14.25">
      <c r="A160" s="9">
        <v>43098</v>
      </c>
      <c r="B160" s="10">
        <v>0.875</v>
      </c>
      <c r="C160" s="11" t="s">
        <v>155</v>
      </c>
      <c r="D160" s="12">
        <v>0.05</v>
      </c>
      <c r="E160" s="11" t="s">
        <v>156</v>
      </c>
      <c r="F160" s="11" t="s">
        <v>156</v>
      </c>
      <c r="G160" s="11" t="s">
        <v>14</v>
      </c>
      <c r="H160" s="11" t="s">
        <v>15</v>
      </c>
    </row>
    <row r="161" spans="1:8" ht="14.25">
      <c r="A161" s="9">
        <v>43098</v>
      </c>
      <c r="B161" s="10">
        <v>0.916666666666666</v>
      </c>
      <c r="C161" s="11" t="s">
        <v>155</v>
      </c>
      <c r="D161" s="12">
        <v>0.06</v>
      </c>
      <c r="E161" s="11" t="s">
        <v>156</v>
      </c>
      <c r="F161" s="11" t="s">
        <v>156</v>
      </c>
      <c r="G161" s="11" t="s">
        <v>14</v>
      </c>
      <c r="H161" s="11" t="s">
        <v>15</v>
      </c>
    </row>
    <row r="162" spans="1:8" ht="14.25">
      <c r="A162" s="9">
        <v>43099</v>
      </c>
      <c r="B162" s="10">
        <v>0.7083333333333334</v>
      </c>
      <c r="C162" s="11" t="s">
        <v>157</v>
      </c>
      <c r="D162" s="12">
        <v>0.07</v>
      </c>
      <c r="E162" s="11" t="s">
        <v>158</v>
      </c>
      <c r="F162" s="11" t="s">
        <v>158</v>
      </c>
      <c r="G162" s="11" t="s">
        <v>14</v>
      </c>
      <c r="H162" s="11" t="s">
        <v>15</v>
      </c>
    </row>
    <row r="163" spans="1:8" ht="14.25">
      <c r="A163" s="9">
        <v>43099</v>
      </c>
      <c r="B163" s="10">
        <v>0.75</v>
      </c>
      <c r="C163" s="11" t="s">
        <v>157</v>
      </c>
      <c r="D163" s="12">
        <v>0.08</v>
      </c>
      <c r="E163" s="11" t="s">
        <v>158</v>
      </c>
      <c r="F163" s="11" t="s">
        <v>158</v>
      </c>
      <c r="G163" s="11" t="s">
        <v>14</v>
      </c>
      <c r="H163" s="11" t="s">
        <v>15</v>
      </c>
    </row>
    <row r="164" spans="1:8" ht="14.25">
      <c r="A164" s="9">
        <v>43099</v>
      </c>
      <c r="B164" s="10">
        <v>0.791666666666667</v>
      </c>
      <c r="C164" s="11" t="s">
        <v>157</v>
      </c>
      <c r="D164" s="12">
        <v>0.09</v>
      </c>
      <c r="E164" s="11" t="s">
        <v>158</v>
      </c>
      <c r="F164" s="11" t="s">
        <v>158</v>
      </c>
      <c r="G164" s="11" t="s">
        <v>14</v>
      </c>
      <c r="H164" s="11" t="s">
        <v>15</v>
      </c>
    </row>
    <row r="165" spans="1:8" ht="14.25">
      <c r="A165" s="9">
        <v>43099</v>
      </c>
      <c r="B165" s="10">
        <v>0.833333333333333</v>
      </c>
      <c r="C165" s="11" t="s">
        <v>157</v>
      </c>
      <c r="D165" s="12">
        <v>0.1</v>
      </c>
      <c r="E165" s="11" t="s">
        <v>158</v>
      </c>
      <c r="F165" s="11" t="s">
        <v>158</v>
      </c>
      <c r="G165" s="11" t="s">
        <v>14</v>
      </c>
      <c r="H165" s="11" t="s">
        <v>15</v>
      </c>
    </row>
    <row r="166" spans="1:8" ht="14.25">
      <c r="A166" s="9">
        <v>43099</v>
      </c>
      <c r="B166" s="10">
        <v>0.875</v>
      </c>
      <c r="C166" s="11" t="s">
        <v>157</v>
      </c>
      <c r="D166" s="12">
        <v>0.11</v>
      </c>
      <c r="E166" s="11" t="s">
        <v>158</v>
      </c>
      <c r="F166" s="11" t="s">
        <v>158</v>
      </c>
      <c r="G166" s="11" t="s">
        <v>14</v>
      </c>
      <c r="H166" s="11" t="s">
        <v>15</v>
      </c>
    </row>
    <row r="167" spans="1:8" ht="14.25">
      <c r="A167" s="9">
        <v>43099</v>
      </c>
      <c r="B167" s="10">
        <v>0.916666666666667</v>
      </c>
      <c r="C167" s="11" t="s">
        <v>157</v>
      </c>
      <c r="D167" s="12">
        <v>0.12</v>
      </c>
      <c r="E167" s="11" t="s">
        <v>158</v>
      </c>
      <c r="F167" s="11" t="s">
        <v>158</v>
      </c>
      <c r="G167" s="11" t="s">
        <v>14</v>
      </c>
      <c r="H167" s="11" t="s">
        <v>15</v>
      </c>
    </row>
    <row r="168" spans="1:8" ht="14.25">
      <c r="A168" s="9">
        <v>43113</v>
      </c>
      <c r="B168" s="10">
        <v>0.75</v>
      </c>
      <c r="C168" s="11" t="s">
        <v>71</v>
      </c>
      <c r="D168" s="12">
        <v>131057</v>
      </c>
      <c r="E168" s="11" t="s">
        <v>36</v>
      </c>
      <c r="F168" s="11" t="s">
        <v>0</v>
      </c>
      <c r="G168" s="11" t="s">
        <v>159</v>
      </c>
      <c r="H168" s="11" t="s">
        <v>160</v>
      </c>
    </row>
    <row r="169" spans="1:8" ht="14.25">
      <c r="A169" s="9">
        <v>43114</v>
      </c>
      <c r="B169" s="10">
        <v>0.5</v>
      </c>
      <c r="C169" s="11" t="s">
        <v>74</v>
      </c>
      <c r="D169" s="12">
        <v>132424</v>
      </c>
      <c r="E169" s="11" t="s">
        <v>38</v>
      </c>
      <c r="F169" s="11" t="s">
        <v>0</v>
      </c>
      <c r="G169" s="11" t="s">
        <v>58</v>
      </c>
      <c r="H169" s="11" t="s">
        <v>59</v>
      </c>
    </row>
    <row r="170" spans="1:8" ht="14.25">
      <c r="A170" s="9">
        <v>43114</v>
      </c>
      <c r="B170" s="10">
        <v>0.576388888888889</v>
      </c>
      <c r="C170" s="11" t="s">
        <v>84</v>
      </c>
      <c r="D170" s="12">
        <v>133224</v>
      </c>
      <c r="E170" s="11" t="s">
        <v>92</v>
      </c>
      <c r="F170" s="11" t="s">
        <v>0</v>
      </c>
      <c r="G170" s="11" t="s">
        <v>161</v>
      </c>
      <c r="H170" s="11" t="s">
        <v>162</v>
      </c>
    </row>
    <row r="171" spans="1:8" ht="14.25">
      <c r="A171" s="9">
        <v>43114</v>
      </c>
      <c r="B171" s="10">
        <v>0.7083333333333334</v>
      </c>
      <c r="C171" s="11" t="s">
        <v>20</v>
      </c>
      <c r="D171" s="12">
        <v>133559</v>
      </c>
      <c r="E171" s="11" t="s">
        <v>111</v>
      </c>
      <c r="F171" s="11" t="s">
        <v>21</v>
      </c>
      <c r="G171" s="11" t="s">
        <v>112</v>
      </c>
      <c r="H171" s="11" t="s">
        <v>113</v>
      </c>
    </row>
    <row r="172" spans="1:8" ht="14.25">
      <c r="A172" s="9">
        <v>43120</v>
      </c>
      <c r="B172" s="10">
        <v>0.4166666666666667</v>
      </c>
      <c r="C172" s="11" t="s">
        <v>163</v>
      </c>
      <c r="D172" s="12">
        <v>137521</v>
      </c>
      <c r="E172" s="11" t="s">
        <v>46</v>
      </c>
      <c r="F172" s="11" t="s">
        <v>0</v>
      </c>
      <c r="G172" s="11" t="s">
        <v>116</v>
      </c>
      <c r="H172" s="11" t="s">
        <v>117</v>
      </c>
    </row>
    <row r="173" spans="1:8" ht="14.25">
      <c r="A173" s="9">
        <v>43120</v>
      </c>
      <c r="B173" s="10">
        <v>0.4166666666666667</v>
      </c>
      <c r="C173" s="11" t="s">
        <v>163</v>
      </c>
      <c r="D173" s="12">
        <v>137522</v>
      </c>
      <c r="E173" s="11" t="s">
        <v>92</v>
      </c>
      <c r="F173" s="11" t="s">
        <v>21</v>
      </c>
      <c r="G173" s="11" t="s">
        <v>116</v>
      </c>
      <c r="H173" s="11" t="s">
        <v>117</v>
      </c>
    </row>
    <row r="174" spans="1:8" ht="14.25">
      <c r="A174" s="9">
        <v>43120</v>
      </c>
      <c r="B174" s="10">
        <v>0.4166666666666667</v>
      </c>
      <c r="C174" s="11" t="s">
        <v>163</v>
      </c>
      <c r="D174" s="12">
        <v>137523</v>
      </c>
      <c r="E174" s="11" t="s">
        <v>76</v>
      </c>
      <c r="F174" s="11" t="s">
        <v>22</v>
      </c>
      <c r="G174" s="11" t="s">
        <v>116</v>
      </c>
      <c r="H174" s="11" t="s">
        <v>117</v>
      </c>
    </row>
    <row r="175" spans="1:8" ht="14.25">
      <c r="A175" s="9">
        <v>43120</v>
      </c>
      <c r="B175" s="10">
        <v>0.44097222222222227</v>
      </c>
      <c r="C175" s="11" t="s">
        <v>163</v>
      </c>
      <c r="D175" s="12">
        <v>137524</v>
      </c>
      <c r="E175" s="11" t="s">
        <v>95</v>
      </c>
      <c r="F175" s="11" t="s">
        <v>95</v>
      </c>
      <c r="G175" s="11" t="s">
        <v>116</v>
      </c>
      <c r="H175" s="11" t="s">
        <v>117</v>
      </c>
    </row>
    <row r="176" spans="1:8" ht="14.25">
      <c r="A176" s="9">
        <v>43120</v>
      </c>
      <c r="B176" s="10">
        <v>0.44097222222222227</v>
      </c>
      <c r="C176" s="11" t="s">
        <v>163</v>
      </c>
      <c r="D176" s="12">
        <v>137525</v>
      </c>
      <c r="E176" s="11" t="s">
        <v>46</v>
      </c>
      <c r="F176" s="11" t="s">
        <v>0</v>
      </c>
      <c r="G176" s="11" t="s">
        <v>116</v>
      </c>
      <c r="H176" s="11" t="s">
        <v>117</v>
      </c>
    </row>
    <row r="177" spans="1:8" ht="14.25">
      <c r="A177" s="9">
        <v>43120</v>
      </c>
      <c r="B177" s="10">
        <v>0.44097222222222227</v>
      </c>
      <c r="C177" s="11" t="s">
        <v>163</v>
      </c>
      <c r="D177" s="12">
        <v>137526</v>
      </c>
      <c r="E177" s="11" t="s">
        <v>92</v>
      </c>
      <c r="F177" s="11" t="s">
        <v>21</v>
      </c>
      <c r="G177" s="11" t="s">
        <v>116</v>
      </c>
      <c r="H177" s="11" t="s">
        <v>117</v>
      </c>
    </row>
    <row r="178" spans="1:8" ht="14.25">
      <c r="A178" s="9">
        <v>43120</v>
      </c>
      <c r="B178" s="10">
        <v>0.46527777777777773</v>
      </c>
      <c r="C178" s="11" t="s">
        <v>163</v>
      </c>
      <c r="D178" s="12">
        <v>137527</v>
      </c>
      <c r="E178" s="11" t="s">
        <v>76</v>
      </c>
      <c r="F178" s="11" t="s">
        <v>22</v>
      </c>
      <c r="G178" s="11" t="s">
        <v>116</v>
      </c>
      <c r="H178" s="11" t="s">
        <v>117</v>
      </c>
    </row>
    <row r="179" spans="1:8" ht="14.25">
      <c r="A179" s="9">
        <v>43120</v>
      </c>
      <c r="B179" s="10">
        <v>0.46527777777777773</v>
      </c>
      <c r="C179" s="11" t="s">
        <v>163</v>
      </c>
      <c r="D179" s="12">
        <v>137528</v>
      </c>
      <c r="E179" s="11" t="s">
        <v>95</v>
      </c>
      <c r="F179" s="11" t="s">
        <v>95</v>
      </c>
      <c r="G179" s="11" t="s">
        <v>116</v>
      </c>
      <c r="H179" s="11" t="s">
        <v>117</v>
      </c>
    </row>
    <row r="180" spans="1:8" ht="14.25">
      <c r="A180" s="9">
        <v>43120</v>
      </c>
      <c r="B180" s="10">
        <v>0.46527777777777773</v>
      </c>
      <c r="C180" s="11" t="s">
        <v>163</v>
      </c>
      <c r="D180" s="12">
        <v>137529</v>
      </c>
      <c r="E180" s="11" t="s">
        <v>46</v>
      </c>
      <c r="F180" s="11" t="s">
        <v>0</v>
      </c>
      <c r="G180" s="11" t="s">
        <v>116</v>
      </c>
      <c r="H180" s="11" t="s">
        <v>117</v>
      </c>
    </row>
    <row r="181" spans="1:8" ht="14.25">
      <c r="A181" s="9">
        <v>43120</v>
      </c>
      <c r="B181" s="10">
        <v>0.46875</v>
      </c>
      <c r="C181" s="11" t="s">
        <v>60</v>
      </c>
      <c r="D181" s="12">
        <v>134244</v>
      </c>
      <c r="E181" s="11" t="s">
        <v>50</v>
      </c>
      <c r="F181" s="11" t="s">
        <v>0</v>
      </c>
      <c r="G181" s="11" t="s">
        <v>51</v>
      </c>
      <c r="H181" s="11" t="s">
        <v>52</v>
      </c>
    </row>
    <row r="182" spans="1:8" ht="14.25">
      <c r="A182" s="9">
        <v>43120</v>
      </c>
      <c r="B182" s="10">
        <v>0.4895833333333333</v>
      </c>
      <c r="C182" s="11" t="s">
        <v>163</v>
      </c>
      <c r="D182" s="12">
        <v>137530</v>
      </c>
      <c r="E182" s="11" t="s">
        <v>92</v>
      </c>
      <c r="F182" s="11" t="s">
        <v>21</v>
      </c>
      <c r="G182" s="11" t="s">
        <v>116</v>
      </c>
      <c r="H182" s="11" t="s">
        <v>117</v>
      </c>
    </row>
    <row r="183" spans="1:8" ht="14.25">
      <c r="A183" s="9">
        <v>43120</v>
      </c>
      <c r="B183" s="10">
        <v>0.4895833333333333</v>
      </c>
      <c r="C183" s="11" t="s">
        <v>163</v>
      </c>
      <c r="D183" s="12">
        <v>137531</v>
      </c>
      <c r="E183" s="11" t="s">
        <v>76</v>
      </c>
      <c r="F183" s="11" t="s">
        <v>22</v>
      </c>
      <c r="G183" s="11" t="s">
        <v>116</v>
      </c>
      <c r="H183" s="11" t="s">
        <v>117</v>
      </c>
    </row>
    <row r="184" spans="1:8" ht="14.25">
      <c r="A184" s="9">
        <v>43120</v>
      </c>
      <c r="B184" s="10">
        <v>0.4895833333333333</v>
      </c>
      <c r="C184" s="11" t="s">
        <v>163</v>
      </c>
      <c r="D184" s="12">
        <v>137532</v>
      </c>
      <c r="E184" s="11" t="s">
        <v>95</v>
      </c>
      <c r="F184" s="11" t="s">
        <v>95</v>
      </c>
      <c r="G184" s="11" t="s">
        <v>116</v>
      </c>
      <c r="H184" s="11" t="s">
        <v>117</v>
      </c>
    </row>
    <row r="185" spans="1:8" ht="14.25">
      <c r="A185" s="9">
        <v>43120</v>
      </c>
      <c r="B185" s="10">
        <v>0.5104166666666666</v>
      </c>
      <c r="C185" s="11" t="s">
        <v>25</v>
      </c>
      <c r="D185" s="12">
        <v>134020</v>
      </c>
      <c r="E185" s="11" t="s">
        <v>0</v>
      </c>
      <c r="F185" s="11" t="s">
        <v>102</v>
      </c>
      <c r="G185" s="11" t="s">
        <v>14</v>
      </c>
      <c r="H185" s="11" t="s">
        <v>15</v>
      </c>
    </row>
    <row r="186" spans="1:8" ht="14.25">
      <c r="A186" s="9">
        <v>43120</v>
      </c>
      <c r="B186" s="10">
        <v>0.548611111111111</v>
      </c>
      <c r="C186" s="11" t="s">
        <v>57</v>
      </c>
      <c r="D186" s="12">
        <v>132025</v>
      </c>
      <c r="E186" s="11" t="s">
        <v>76</v>
      </c>
      <c r="F186" s="11" t="s">
        <v>0</v>
      </c>
      <c r="G186" s="11" t="s">
        <v>108</v>
      </c>
      <c r="H186" s="11" t="s">
        <v>40</v>
      </c>
    </row>
    <row r="187" spans="1:8" ht="14.25">
      <c r="A187" s="9">
        <v>43120</v>
      </c>
      <c r="B187" s="10">
        <v>0.5729166666666666</v>
      </c>
      <c r="C187" s="11" t="s">
        <v>84</v>
      </c>
      <c r="D187" s="12">
        <v>133226</v>
      </c>
      <c r="E187" s="11" t="s">
        <v>0</v>
      </c>
      <c r="F187" s="11" t="s">
        <v>38</v>
      </c>
      <c r="G187" s="11" t="s">
        <v>14</v>
      </c>
      <c r="H187" s="11" t="s">
        <v>15</v>
      </c>
    </row>
    <row r="188" spans="1:8" ht="14.25">
      <c r="A188" s="9">
        <v>43120</v>
      </c>
      <c r="B188" s="10">
        <v>0.6215277777777778</v>
      </c>
      <c r="C188" s="11" t="s">
        <v>18</v>
      </c>
      <c r="D188" s="12">
        <v>134436</v>
      </c>
      <c r="E188" s="11" t="s">
        <v>0</v>
      </c>
      <c r="F188" s="11" t="s">
        <v>50</v>
      </c>
      <c r="G188" s="11" t="s">
        <v>14</v>
      </c>
      <c r="H188" s="11" t="s">
        <v>15</v>
      </c>
    </row>
    <row r="189" spans="1:8" ht="14.25">
      <c r="A189" s="9">
        <v>43120</v>
      </c>
      <c r="B189" s="10">
        <v>0.6631944444444444</v>
      </c>
      <c r="C189" s="11" t="s">
        <v>66</v>
      </c>
      <c r="D189" s="12">
        <v>134135</v>
      </c>
      <c r="E189" s="11" t="s">
        <v>72</v>
      </c>
      <c r="F189" s="11" t="s">
        <v>0</v>
      </c>
      <c r="G189" s="11" t="s">
        <v>138</v>
      </c>
      <c r="H189" s="11" t="s">
        <v>139</v>
      </c>
    </row>
    <row r="190" spans="1:8" ht="14.25">
      <c r="A190" s="9">
        <v>43120</v>
      </c>
      <c r="B190" s="10">
        <v>0.6736111111111112</v>
      </c>
      <c r="C190" s="11" t="s">
        <v>94</v>
      </c>
      <c r="D190" s="12">
        <v>130435</v>
      </c>
      <c r="E190" s="11" t="s">
        <v>95</v>
      </c>
      <c r="F190" s="11" t="s">
        <v>111</v>
      </c>
      <c r="G190" s="11" t="s">
        <v>14</v>
      </c>
      <c r="H190" s="11" t="s">
        <v>15</v>
      </c>
    </row>
    <row r="191" spans="1:8" ht="14.25">
      <c r="A191" s="9">
        <v>43120</v>
      </c>
      <c r="B191" s="10">
        <v>0.75</v>
      </c>
      <c r="C191" s="11" t="s">
        <v>71</v>
      </c>
      <c r="D191" s="12">
        <v>131065</v>
      </c>
      <c r="E191" s="11" t="s">
        <v>0</v>
      </c>
      <c r="F191" s="11" t="s">
        <v>164</v>
      </c>
      <c r="G191" s="11" t="s">
        <v>14</v>
      </c>
      <c r="H191" s="11" t="s">
        <v>15</v>
      </c>
    </row>
    <row r="192" spans="1:8" ht="14.25">
      <c r="A192" s="9">
        <v>43120</v>
      </c>
      <c r="B192" s="10">
        <v>0.7604166666666666</v>
      </c>
      <c r="C192" s="11" t="s">
        <v>29</v>
      </c>
      <c r="D192" s="12">
        <v>130258</v>
      </c>
      <c r="E192" s="11" t="s">
        <v>165</v>
      </c>
      <c r="F192" s="11" t="s">
        <v>22</v>
      </c>
      <c r="G192" s="11" t="s">
        <v>51</v>
      </c>
      <c r="H192" s="11" t="s">
        <v>52</v>
      </c>
    </row>
    <row r="193" spans="1:8" ht="14.25">
      <c r="A193" s="9">
        <v>43120</v>
      </c>
      <c r="B193" s="10">
        <v>0.8333333333333334</v>
      </c>
      <c r="C193" s="11" t="s">
        <v>31</v>
      </c>
      <c r="D193" s="12">
        <v>100089</v>
      </c>
      <c r="E193" s="11" t="s">
        <v>0</v>
      </c>
      <c r="F193" s="11" t="s">
        <v>42</v>
      </c>
      <c r="G193" s="11" t="s">
        <v>14</v>
      </c>
      <c r="H193" s="11" t="s">
        <v>15</v>
      </c>
    </row>
    <row r="194" spans="1:8" ht="14.25">
      <c r="A194" s="9">
        <v>43121</v>
      </c>
      <c r="B194" s="10">
        <v>0.5416666666666666</v>
      </c>
      <c r="C194" s="11" t="s">
        <v>74</v>
      </c>
      <c r="D194" s="12">
        <v>132426</v>
      </c>
      <c r="E194" s="11" t="s">
        <v>19</v>
      </c>
      <c r="F194" s="11" t="s">
        <v>0</v>
      </c>
      <c r="G194" s="11" t="s">
        <v>48</v>
      </c>
      <c r="H194" s="11" t="s">
        <v>49</v>
      </c>
    </row>
    <row r="195" spans="1:8" ht="14.25">
      <c r="A195" s="9">
        <v>43121</v>
      </c>
      <c r="B195" s="10">
        <v>0.6875</v>
      </c>
      <c r="C195" s="11" t="s">
        <v>115</v>
      </c>
      <c r="D195" s="12">
        <v>135009</v>
      </c>
      <c r="E195" s="11" t="s">
        <v>21</v>
      </c>
      <c r="F195" s="11" t="s">
        <v>61</v>
      </c>
      <c r="G195" s="11" t="s">
        <v>14</v>
      </c>
      <c r="H195" s="11" t="s">
        <v>15</v>
      </c>
    </row>
    <row r="196" spans="1:8" ht="14.25">
      <c r="A196" s="9">
        <v>43127</v>
      </c>
      <c r="B196" s="10">
        <v>0.8125</v>
      </c>
      <c r="C196" s="11" t="s">
        <v>27</v>
      </c>
      <c r="D196" s="12">
        <v>130069</v>
      </c>
      <c r="E196" s="11" t="s">
        <v>36</v>
      </c>
      <c r="F196" s="11" t="s">
        <v>21</v>
      </c>
      <c r="G196" s="11" t="s">
        <v>159</v>
      </c>
      <c r="H196" s="11" t="s">
        <v>160</v>
      </c>
    </row>
    <row r="197" spans="1:8" ht="14.25">
      <c r="A197" s="9">
        <v>43128</v>
      </c>
      <c r="B197" s="10">
        <v>0.4166666666666667</v>
      </c>
      <c r="C197" s="11" t="s">
        <v>23</v>
      </c>
      <c r="D197" s="12">
        <v>134649</v>
      </c>
      <c r="E197" s="11" t="s">
        <v>21</v>
      </c>
      <c r="F197" s="11" t="s">
        <v>24</v>
      </c>
      <c r="G197" s="11" t="s">
        <v>14</v>
      </c>
      <c r="H197" s="11" t="s">
        <v>15</v>
      </c>
    </row>
    <row r="198" spans="1:8" ht="14.25">
      <c r="A198" s="9">
        <v>43128</v>
      </c>
      <c r="B198" s="10">
        <v>0.46875</v>
      </c>
      <c r="C198" s="11" t="s">
        <v>20</v>
      </c>
      <c r="D198" s="12">
        <v>133563</v>
      </c>
      <c r="E198" s="11" t="s">
        <v>21</v>
      </c>
      <c r="F198" s="11" t="s">
        <v>148</v>
      </c>
      <c r="G198" s="11" t="s">
        <v>14</v>
      </c>
      <c r="H198" s="11" t="s">
        <v>15</v>
      </c>
    </row>
    <row r="199" spans="1:8" ht="14.25">
      <c r="A199" s="9">
        <v>43128</v>
      </c>
      <c r="B199" s="10">
        <v>0.5208333333333334</v>
      </c>
      <c r="C199" s="11" t="s">
        <v>23</v>
      </c>
      <c r="D199" s="12">
        <v>134650</v>
      </c>
      <c r="E199" s="11" t="s">
        <v>0</v>
      </c>
      <c r="F199" s="11" t="s">
        <v>50</v>
      </c>
      <c r="G199" s="11" t="s">
        <v>14</v>
      </c>
      <c r="H199" s="11" t="s">
        <v>15</v>
      </c>
    </row>
    <row r="200" spans="1:8" ht="14.25">
      <c r="A200" s="9">
        <v>43128</v>
      </c>
      <c r="B200" s="10">
        <v>0.5416666666666666</v>
      </c>
      <c r="C200" s="11" t="s">
        <v>25</v>
      </c>
      <c r="D200" s="12">
        <v>134021</v>
      </c>
      <c r="E200" s="11" t="s">
        <v>54</v>
      </c>
      <c r="F200" s="11" t="s">
        <v>0</v>
      </c>
      <c r="G200" s="11" t="s">
        <v>55</v>
      </c>
      <c r="H200" s="11" t="s">
        <v>56</v>
      </c>
    </row>
    <row r="201" spans="1:8" ht="14.25">
      <c r="A201" s="9">
        <v>43128</v>
      </c>
      <c r="B201" s="10">
        <v>0.5625</v>
      </c>
      <c r="C201" s="11" t="s">
        <v>73</v>
      </c>
      <c r="D201" s="12">
        <v>132236</v>
      </c>
      <c r="E201" s="11" t="s">
        <v>30</v>
      </c>
      <c r="F201" s="11" t="s">
        <v>0</v>
      </c>
      <c r="G201" s="11" t="s">
        <v>100</v>
      </c>
      <c r="H201" s="11" t="s">
        <v>101</v>
      </c>
    </row>
    <row r="202" spans="1:8" ht="14.25">
      <c r="A202" s="9">
        <v>43128</v>
      </c>
      <c r="B202" s="10">
        <v>0.5694444444444444</v>
      </c>
      <c r="C202" s="11" t="s">
        <v>84</v>
      </c>
      <c r="D202" s="12">
        <v>133228</v>
      </c>
      <c r="E202" s="11" t="s">
        <v>0</v>
      </c>
      <c r="F202" s="11" t="s">
        <v>42</v>
      </c>
      <c r="G202" s="11" t="s">
        <v>14</v>
      </c>
      <c r="H202" s="11" t="s">
        <v>15</v>
      </c>
    </row>
    <row r="203" spans="1:8" ht="14.25">
      <c r="A203" s="9">
        <v>43128</v>
      </c>
      <c r="B203" s="10">
        <v>0.625</v>
      </c>
      <c r="C203" s="11" t="s">
        <v>71</v>
      </c>
      <c r="D203" s="12">
        <v>131067</v>
      </c>
      <c r="E203" s="11" t="s">
        <v>0</v>
      </c>
      <c r="F203" s="11" t="s">
        <v>64</v>
      </c>
      <c r="G203" s="11" t="s">
        <v>14</v>
      </c>
      <c r="H203" s="11" t="s">
        <v>15</v>
      </c>
    </row>
    <row r="204" spans="1:8" ht="14.25">
      <c r="A204" s="9">
        <v>43128</v>
      </c>
      <c r="B204" s="10">
        <v>0.7083333333333334</v>
      </c>
      <c r="C204" s="11" t="s">
        <v>31</v>
      </c>
      <c r="D204" s="12">
        <v>100097</v>
      </c>
      <c r="E204" s="11" t="s">
        <v>0</v>
      </c>
      <c r="F204" s="11" t="s">
        <v>32</v>
      </c>
      <c r="G204" s="11" t="s">
        <v>14</v>
      </c>
      <c r="H204" s="11" t="s">
        <v>15</v>
      </c>
    </row>
    <row r="205" spans="1:8" ht="14.25">
      <c r="A205" s="9">
        <v>43128</v>
      </c>
      <c r="B205" s="10">
        <v>0.7708333333333334</v>
      </c>
      <c r="C205" s="11" t="s">
        <v>57</v>
      </c>
      <c r="D205" s="12">
        <v>132028</v>
      </c>
      <c r="E205" s="11" t="s">
        <v>0</v>
      </c>
      <c r="F205" s="11" t="s">
        <v>38</v>
      </c>
      <c r="G205" s="11" t="s">
        <v>14</v>
      </c>
      <c r="H205" s="11" t="s">
        <v>15</v>
      </c>
    </row>
    <row r="206" spans="1:8" ht="14.25">
      <c r="A206" s="9">
        <v>43128</v>
      </c>
      <c r="B206" s="10">
        <v>0.8333333333333334</v>
      </c>
      <c r="C206" s="11" t="s">
        <v>29</v>
      </c>
      <c r="D206" s="12">
        <v>130262</v>
      </c>
      <c r="E206" s="11" t="s">
        <v>22</v>
      </c>
      <c r="F206" s="11" t="s">
        <v>166</v>
      </c>
      <c r="G206" s="11" t="s">
        <v>14</v>
      </c>
      <c r="H206" s="11" t="s">
        <v>15</v>
      </c>
    </row>
    <row r="207" spans="1:8" ht="14.25">
      <c r="A207" s="9">
        <v>43134</v>
      </c>
      <c r="B207" s="10">
        <v>0.5069444444444444</v>
      </c>
      <c r="C207" s="11" t="s">
        <v>23</v>
      </c>
      <c r="D207" s="12">
        <v>134651</v>
      </c>
      <c r="E207" s="11" t="s">
        <v>0</v>
      </c>
      <c r="F207" s="11" t="s">
        <v>64</v>
      </c>
      <c r="G207" s="11" t="s">
        <v>14</v>
      </c>
      <c r="H207" s="11" t="s">
        <v>15</v>
      </c>
    </row>
    <row r="208" spans="1:8" ht="14.25">
      <c r="A208" s="9">
        <v>43134</v>
      </c>
      <c r="B208" s="10">
        <v>0.5590277777777778</v>
      </c>
      <c r="C208" s="11" t="s">
        <v>74</v>
      </c>
      <c r="D208" s="12">
        <v>132428</v>
      </c>
      <c r="E208" s="11" t="s">
        <v>0</v>
      </c>
      <c r="F208" s="11" t="s">
        <v>110</v>
      </c>
      <c r="G208" s="11" t="s">
        <v>14</v>
      </c>
      <c r="H208" s="11" t="s">
        <v>15</v>
      </c>
    </row>
    <row r="209" spans="1:8" ht="14.25">
      <c r="A209" s="9">
        <v>43134</v>
      </c>
      <c r="B209" s="10">
        <v>0.6041666666666666</v>
      </c>
      <c r="C209" s="11" t="s">
        <v>71</v>
      </c>
      <c r="D209" s="12">
        <v>131077</v>
      </c>
      <c r="E209" s="11" t="s">
        <v>91</v>
      </c>
      <c r="F209" s="11" t="s">
        <v>0</v>
      </c>
      <c r="G209" s="11" t="s">
        <v>167</v>
      </c>
      <c r="H209" s="11" t="s">
        <v>168</v>
      </c>
    </row>
    <row r="210" spans="1:8" ht="14.25">
      <c r="A210" s="9">
        <v>43134</v>
      </c>
      <c r="B210" s="10">
        <v>0.6180555555555556</v>
      </c>
      <c r="C210" s="11" t="s">
        <v>20</v>
      </c>
      <c r="D210" s="12">
        <v>133560</v>
      </c>
      <c r="E210" s="11" t="s">
        <v>22</v>
      </c>
      <c r="F210" s="11" t="s">
        <v>0</v>
      </c>
      <c r="G210" s="11" t="s">
        <v>14</v>
      </c>
      <c r="H210" s="11" t="s">
        <v>15</v>
      </c>
    </row>
    <row r="211" spans="1:8" ht="14.25">
      <c r="A211" s="9">
        <v>43134</v>
      </c>
      <c r="B211" s="10">
        <v>0.6736111111111112</v>
      </c>
      <c r="C211" s="11" t="s">
        <v>57</v>
      </c>
      <c r="D211" s="12">
        <v>132029</v>
      </c>
      <c r="E211" s="11" t="s">
        <v>0</v>
      </c>
      <c r="F211" s="11" t="s">
        <v>54</v>
      </c>
      <c r="G211" s="11" t="s">
        <v>14</v>
      </c>
      <c r="H211" s="11" t="s">
        <v>15</v>
      </c>
    </row>
    <row r="212" spans="1:8" ht="14.25">
      <c r="A212" s="9">
        <v>43134</v>
      </c>
      <c r="B212" s="10">
        <v>0.75</v>
      </c>
      <c r="C212" s="11" t="s">
        <v>27</v>
      </c>
      <c r="D212" s="12">
        <v>130073</v>
      </c>
      <c r="E212" s="11" t="s">
        <v>21</v>
      </c>
      <c r="F212" s="11" t="s">
        <v>50</v>
      </c>
      <c r="G212" s="11" t="s">
        <v>14</v>
      </c>
      <c r="H212" s="11" t="s">
        <v>15</v>
      </c>
    </row>
    <row r="213" spans="1:8" ht="14.25">
      <c r="A213" s="9">
        <v>43134</v>
      </c>
      <c r="B213" s="10">
        <v>0.8333333333333334</v>
      </c>
      <c r="C213" s="11" t="s">
        <v>31</v>
      </c>
      <c r="D213" s="12">
        <v>100103</v>
      </c>
      <c r="E213" s="11" t="s">
        <v>0</v>
      </c>
      <c r="F213" s="11" t="s">
        <v>70</v>
      </c>
      <c r="G213" s="11" t="s">
        <v>14</v>
      </c>
      <c r="H213" s="11" t="s">
        <v>15</v>
      </c>
    </row>
    <row r="214" spans="1:8" ht="14.25">
      <c r="A214" s="9">
        <v>43135</v>
      </c>
      <c r="B214" s="10">
        <v>0.4583333333333333</v>
      </c>
      <c r="C214" s="11" t="s">
        <v>20</v>
      </c>
      <c r="D214" s="12">
        <v>133564</v>
      </c>
      <c r="E214" s="11" t="s">
        <v>0</v>
      </c>
      <c r="F214" s="11" t="s">
        <v>54</v>
      </c>
      <c r="G214" s="11" t="s">
        <v>14</v>
      </c>
      <c r="H214" s="11" t="s">
        <v>15</v>
      </c>
    </row>
    <row r="215" spans="1:8" ht="14.25">
      <c r="A215" s="9">
        <v>43135</v>
      </c>
      <c r="B215" s="10">
        <v>0.5104166666666666</v>
      </c>
      <c r="C215" s="11" t="s">
        <v>23</v>
      </c>
      <c r="D215" s="12">
        <v>134652</v>
      </c>
      <c r="E215" s="11" t="s">
        <v>21</v>
      </c>
      <c r="F215" s="11" t="s">
        <v>50</v>
      </c>
      <c r="G215" s="11" t="s">
        <v>14</v>
      </c>
      <c r="H215" s="11" t="s">
        <v>15</v>
      </c>
    </row>
    <row r="216" spans="1:8" ht="14.25">
      <c r="A216" s="9">
        <v>43135</v>
      </c>
      <c r="B216" s="10">
        <v>0.5625</v>
      </c>
      <c r="C216" s="11" t="s">
        <v>18</v>
      </c>
      <c r="D216" s="12">
        <v>134442</v>
      </c>
      <c r="E216" s="11" t="s">
        <v>0</v>
      </c>
      <c r="F216" s="11" t="s">
        <v>45</v>
      </c>
      <c r="G216" s="11" t="s">
        <v>14</v>
      </c>
      <c r="H216" s="11" t="s">
        <v>15</v>
      </c>
    </row>
    <row r="217" spans="1:8" ht="14.25">
      <c r="A217" s="9">
        <v>43135</v>
      </c>
      <c r="B217" s="10">
        <v>0.6145833333333334</v>
      </c>
      <c r="C217" s="11" t="s">
        <v>60</v>
      </c>
      <c r="D217" s="12">
        <v>134249</v>
      </c>
      <c r="E217" s="11" t="s">
        <v>0</v>
      </c>
      <c r="F217" s="11" t="s">
        <v>61</v>
      </c>
      <c r="G217" s="11" t="s">
        <v>14</v>
      </c>
      <c r="H217" s="11" t="s">
        <v>15</v>
      </c>
    </row>
    <row r="218" spans="1:8" ht="14.25">
      <c r="A218" s="9">
        <v>43135</v>
      </c>
      <c r="B218" s="10">
        <v>0.6875</v>
      </c>
      <c r="C218" s="11" t="s">
        <v>29</v>
      </c>
      <c r="D218" s="12">
        <v>130270</v>
      </c>
      <c r="E218" s="11" t="s">
        <v>30</v>
      </c>
      <c r="F218" s="11" t="s">
        <v>22</v>
      </c>
      <c r="G218" s="11" t="s">
        <v>100</v>
      </c>
      <c r="H218" s="11" t="s">
        <v>101</v>
      </c>
    </row>
    <row r="219" spans="1:8" ht="14.25">
      <c r="A219" s="9">
        <v>43135</v>
      </c>
      <c r="B219" s="10">
        <v>0.6875</v>
      </c>
      <c r="C219" s="11" t="s">
        <v>20</v>
      </c>
      <c r="D219" s="12">
        <v>133568</v>
      </c>
      <c r="E219" s="11" t="s">
        <v>148</v>
      </c>
      <c r="F219" s="11" t="s">
        <v>22</v>
      </c>
      <c r="G219" s="11" t="s">
        <v>112</v>
      </c>
      <c r="H219" s="11" t="s">
        <v>113</v>
      </c>
    </row>
    <row r="220" spans="1:8" ht="14.25">
      <c r="A220" s="9">
        <v>43135</v>
      </c>
      <c r="B220" s="10">
        <v>0.6875</v>
      </c>
      <c r="C220" s="11" t="s">
        <v>66</v>
      </c>
      <c r="D220" s="12">
        <v>134139</v>
      </c>
      <c r="E220" s="11" t="s">
        <v>0</v>
      </c>
      <c r="F220" s="11" t="s">
        <v>67</v>
      </c>
      <c r="G220" s="11" t="s">
        <v>14</v>
      </c>
      <c r="H220" s="11" t="s">
        <v>15</v>
      </c>
    </row>
    <row r="221" spans="1:8" ht="14.25">
      <c r="A221" s="9">
        <v>43135</v>
      </c>
      <c r="B221" s="10">
        <v>0.75</v>
      </c>
      <c r="C221" s="11" t="s">
        <v>25</v>
      </c>
      <c r="D221" s="12">
        <v>134024</v>
      </c>
      <c r="E221" s="11" t="s">
        <v>0</v>
      </c>
      <c r="F221" s="11" t="s">
        <v>102</v>
      </c>
      <c r="G221" s="11" t="s">
        <v>14</v>
      </c>
      <c r="H221" s="11" t="s">
        <v>15</v>
      </c>
    </row>
    <row r="222" spans="1:8" ht="14.25">
      <c r="A222" s="9">
        <v>43148</v>
      </c>
      <c r="B222" s="10">
        <v>0.642361111111111</v>
      </c>
      <c r="C222" s="11" t="s">
        <v>23</v>
      </c>
      <c r="D222" s="12">
        <v>134688</v>
      </c>
      <c r="E222" s="11" t="s">
        <v>110</v>
      </c>
      <c r="F222" s="11" t="s">
        <v>0</v>
      </c>
      <c r="G222" s="11" t="s">
        <v>126</v>
      </c>
      <c r="H222" s="11" t="s">
        <v>127</v>
      </c>
    </row>
    <row r="223" spans="1:8" ht="14.25">
      <c r="A223" s="9">
        <v>43148</v>
      </c>
      <c r="B223" s="10">
        <v>0.6979166666666666</v>
      </c>
      <c r="C223" s="11" t="s">
        <v>94</v>
      </c>
      <c r="D223" s="12">
        <v>130408</v>
      </c>
      <c r="E223" s="11" t="s">
        <v>110</v>
      </c>
      <c r="F223" s="11" t="s">
        <v>95</v>
      </c>
      <c r="G223" s="11" t="s">
        <v>126</v>
      </c>
      <c r="H223" s="11" t="s">
        <v>127</v>
      </c>
    </row>
    <row r="224" spans="1:8" ht="14.25">
      <c r="A224" s="9">
        <v>43148</v>
      </c>
      <c r="B224" s="10">
        <v>0.7291666666666666</v>
      </c>
      <c r="C224" s="11" t="s">
        <v>27</v>
      </c>
      <c r="D224" s="12">
        <v>130077</v>
      </c>
      <c r="E224" s="11" t="s">
        <v>28</v>
      </c>
      <c r="F224" s="11" t="s">
        <v>21</v>
      </c>
      <c r="G224" s="11" t="s">
        <v>87</v>
      </c>
      <c r="H224" s="11" t="s">
        <v>40</v>
      </c>
    </row>
    <row r="225" spans="1:8" ht="14.25">
      <c r="A225" s="9">
        <v>43148</v>
      </c>
      <c r="B225" s="10">
        <v>0.7638888888888888</v>
      </c>
      <c r="C225" s="11" t="s">
        <v>18</v>
      </c>
      <c r="D225" s="12">
        <v>134445</v>
      </c>
      <c r="E225" s="11" t="s">
        <v>54</v>
      </c>
      <c r="F225" s="11" t="s">
        <v>0</v>
      </c>
      <c r="G225" s="11" t="s">
        <v>105</v>
      </c>
      <c r="H225" s="11" t="s">
        <v>106</v>
      </c>
    </row>
    <row r="226" spans="1:8" ht="14.25">
      <c r="A226" s="9">
        <v>43148</v>
      </c>
      <c r="B226" s="10">
        <v>0.8125</v>
      </c>
      <c r="C226" s="11" t="s">
        <v>31</v>
      </c>
      <c r="D226" s="12">
        <v>100107</v>
      </c>
      <c r="E226" s="11" t="s">
        <v>75</v>
      </c>
      <c r="F226" s="11" t="s">
        <v>0</v>
      </c>
      <c r="G226" s="11" t="s">
        <v>169</v>
      </c>
      <c r="H226" s="11" t="s">
        <v>170</v>
      </c>
    </row>
    <row r="227" spans="1:8" ht="14.25">
      <c r="A227" s="9">
        <v>43149</v>
      </c>
      <c r="B227" s="10">
        <v>0.46875</v>
      </c>
      <c r="C227" s="11" t="s">
        <v>23</v>
      </c>
      <c r="D227" s="12">
        <v>134656</v>
      </c>
      <c r="E227" s="11" t="s">
        <v>45</v>
      </c>
      <c r="F227" s="11" t="s">
        <v>21</v>
      </c>
      <c r="G227" s="11" t="s">
        <v>39</v>
      </c>
      <c r="H227" s="11" t="s">
        <v>40</v>
      </c>
    </row>
    <row r="228" spans="1:8" ht="14.25">
      <c r="A228" s="9">
        <v>43149</v>
      </c>
      <c r="B228" s="10">
        <v>0.6875</v>
      </c>
      <c r="C228" s="11" t="s">
        <v>29</v>
      </c>
      <c r="D228" s="12">
        <v>130276</v>
      </c>
      <c r="E228" s="11" t="s">
        <v>92</v>
      </c>
      <c r="F228" s="11" t="s">
        <v>22</v>
      </c>
      <c r="G228" s="11" t="s">
        <v>171</v>
      </c>
      <c r="H228" s="11" t="s">
        <v>162</v>
      </c>
    </row>
    <row r="229" spans="1:8" ht="14.25">
      <c r="A229" s="9">
        <v>43155</v>
      </c>
      <c r="B229" s="10">
        <v>0.4479166666666667</v>
      </c>
      <c r="C229" s="11" t="s">
        <v>23</v>
      </c>
      <c r="D229" s="12">
        <v>134663</v>
      </c>
      <c r="E229" s="11" t="s">
        <v>21</v>
      </c>
      <c r="F229" s="11" t="s">
        <v>0</v>
      </c>
      <c r="G229" s="11" t="s">
        <v>68</v>
      </c>
      <c r="H229" s="11" t="s">
        <v>88</v>
      </c>
    </row>
    <row r="230" spans="1:8" ht="14.25">
      <c r="A230" s="9">
        <v>43155</v>
      </c>
      <c r="B230" s="10">
        <v>0.5</v>
      </c>
      <c r="C230" s="11" t="s">
        <v>172</v>
      </c>
      <c r="D230" s="12">
        <v>132433</v>
      </c>
      <c r="E230" s="11" t="s">
        <v>0</v>
      </c>
      <c r="F230" s="11" t="s">
        <v>173</v>
      </c>
      <c r="G230" s="11" t="s">
        <v>68</v>
      </c>
      <c r="H230" s="11" t="s">
        <v>88</v>
      </c>
    </row>
    <row r="231" spans="1:8" ht="14.25">
      <c r="A231" s="9">
        <v>43155</v>
      </c>
      <c r="B231" s="10">
        <v>0.5416666666666666</v>
      </c>
      <c r="C231" s="11" t="s">
        <v>66</v>
      </c>
      <c r="D231" s="12">
        <v>134143</v>
      </c>
      <c r="E231" s="11" t="s">
        <v>174</v>
      </c>
      <c r="F231" s="11" t="s">
        <v>0</v>
      </c>
      <c r="G231" s="11" t="s">
        <v>51</v>
      </c>
      <c r="H231" s="11" t="s">
        <v>52</v>
      </c>
    </row>
    <row r="232" spans="1:8" ht="14.25">
      <c r="A232" s="9">
        <v>43155</v>
      </c>
      <c r="B232" s="10">
        <v>0.5555555555555556</v>
      </c>
      <c r="C232" s="11" t="s">
        <v>175</v>
      </c>
      <c r="D232" s="12">
        <v>132034</v>
      </c>
      <c r="E232" s="11" t="s">
        <v>0</v>
      </c>
      <c r="F232" s="11" t="s">
        <v>173</v>
      </c>
      <c r="G232" s="11" t="s">
        <v>68</v>
      </c>
      <c r="H232" s="11" t="s">
        <v>88</v>
      </c>
    </row>
    <row r="233" spans="1:8" ht="14.25">
      <c r="A233" s="9">
        <v>43155</v>
      </c>
      <c r="B233" s="10">
        <v>0.6180555555555556</v>
      </c>
      <c r="C233" s="11" t="s">
        <v>73</v>
      </c>
      <c r="D233" s="12">
        <v>132237</v>
      </c>
      <c r="E233" s="11" t="s">
        <v>0</v>
      </c>
      <c r="F233" s="11" t="s">
        <v>19</v>
      </c>
      <c r="G233" s="11" t="s">
        <v>68</v>
      </c>
      <c r="H233" s="11" t="s">
        <v>88</v>
      </c>
    </row>
    <row r="234" spans="1:8" ht="14.25">
      <c r="A234" s="9">
        <v>43155</v>
      </c>
      <c r="B234" s="10">
        <v>0.6736111111111112</v>
      </c>
      <c r="C234" s="11" t="s">
        <v>71</v>
      </c>
      <c r="D234" s="12">
        <v>131085</v>
      </c>
      <c r="E234" s="11" t="s">
        <v>0</v>
      </c>
      <c r="F234" s="11" t="s">
        <v>99</v>
      </c>
      <c r="G234" s="11" t="s">
        <v>68</v>
      </c>
      <c r="H234" s="11" t="s">
        <v>88</v>
      </c>
    </row>
    <row r="235" spans="1:8" ht="14.25">
      <c r="A235" s="9">
        <v>43155</v>
      </c>
      <c r="B235" s="10">
        <v>0.75</v>
      </c>
      <c r="C235" s="11" t="s">
        <v>27</v>
      </c>
      <c r="D235" s="12">
        <v>130081</v>
      </c>
      <c r="E235" s="11" t="s">
        <v>21</v>
      </c>
      <c r="F235" s="11" t="s">
        <v>85</v>
      </c>
      <c r="G235" s="11" t="s">
        <v>68</v>
      </c>
      <c r="H235" s="11" t="s">
        <v>88</v>
      </c>
    </row>
    <row r="236" spans="1:8" ht="14.25">
      <c r="A236" s="9">
        <v>43155</v>
      </c>
      <c r="B236" s="10">
        <v>0.8333333333333334</v>
      </c>
      <c r="C236" s="11" t="s">
        <v>31</v>
      </c>
      <c r="D236" s="12">
        <v>100117</v>
      </c>
      <c r="E236" s="11" t="s">
        <v>0</v>
      </c>
      <c r="F236" s="11" t="s">
        <v>80</v>
      </c>
      <c r="G236" s="11" t="s">
        <v>68</v>
      </c>
      <c r="H236" s="11" t="s">
        <v>88</v>
      </c>
    </row>
    <row r="237" spans="1:8" ht="14.25">
      <c r="A237" s="9">
        <v>43156</v>
      </c>
      <c r="B237" s="10">
        <v>0.4375</v>
      </c>
      <c r="C237" s="11" t="s">
        <v>20</v>
      </c>
      <c r="D237" s="12">
        <v>133575</v>
      </c>
      <c r="E237" s="11" t="s">
        <v>21</v>
      </c>
      <c r="F237" s="11" t="s">
        <v>54</v>
      </c>
      <c r="G237" s="11" t="s">
        <v>68</v>
      </c>
      <c r="H237" s="11" t="s">
        <v>88</v>
      </c>
    </row>
    <row r="238" spans="1:8" ht="14.25">
      <c r="A238" s="9">
        <v>43156</v>
      </c>
      <c r="B238" s="10">
        <v>0.4895833333333333</v>
      </c>
      <c r="C238" s="11" t="s">
        <v>20</v>
      </c>
      <c r="D238" s="12">
        <v>133572</v>
      </c>
      <c r="E238" s="11" t="s">
        <v>0</v>
      </c>
      <c r="F238" s="11" t="s">
        <v>104</v>
      </c>
      <c r="G238" s="11" t="s">
        <v>68</v>
      </c>
      <c r="H238" s="11" t="s">
        <v>88</v>
      </c>
    </row>
    <row r="239" spans="1:8" ht="14.25">
      <c r="A239" s="9">
        <v>43156</v>
      </c>
      <c r="B239" s="10">
        <v>0.5416666666666666</v>
      </c>
      <c r="C239" s="11" t="s">
        <v>84</v>
      </c>
      <c r="D239" s="12">
        <v>133232</v>
      </c>
      <c r="E239" s="11" t="s">
        <v>0</v>
      </c>
      <c r="F239" s="11" t="s">
        <v>30</v>
      </c>
      <c r="G239" s="11" t="s">
        <v>68</v>
      </c>
      <c r="H239" s="11" t="s">
        <v>88</v>
      </c>
    </row>
    <row r="240" spans="1:8" ht="14.25">
      <c r="A240" s="9">
        <v>43156</v>
      </c>
      <c r="B240" s="10">
        <v>0.59375</v>
      </c>
      <c r="C240" s="11" t="s">
        <v>20</v>
      </c>
      <c r="D240" s="12">
        <v>133574</v>
      </c>
      <c r="E240" s="11" t="s">
        <v>22</v>
      </c>
      <c r="F240" s="11" t="s">
        <v>45</v>
      </c>
      <c r="G240" s="11" t="s">
        <v>68</v>
      </c>
      <c r="H240" s="11" t="s">
        <v>88</v>
      </c>
    </row>
    <row r="241" spans="1:8" ht="14.25">
      <c r="A241" s="9">
        <v>43156</v>
      </c>
      <c r="B241" s="10">
        <v>0.6458333333333334</v>
      </c>
      <c r="C241" s="11" t="s">
        <v>18</v>
      </c>
      <c r="D241" s="12">
        <v>134448</v>
      </c>
      <c r="E241" s="11" t="s">
        <v>0</v>
      </c>
      <c r="F241" s="11" t="s">
        <v>77</v>
      </c>
      <c r="G241" s="11" t="s">
        <v>68</v>
      </c>
      <c r="H241" s="11" t="s">
        <v>88</v>
      </c>
    </row>
    <row r="242" spans="1:8" ht="14.25">
      <c r="A242" s="9">
        <v>43156</v>
      </c>
      <c r="B242" s="10">
        <v>0.6944444444444445</v>
      </c>
      <c r="C242" s="11" t="s">
        <v>60</v>
      </c>
      <c r="D242" s="12">
        <v>134253</v>
      </c>
      <c r="E242" s="11" t="s">
        <v>0</v>
      </c>
      <c r="F242" s="11" t="s">
        <v>83</v>
      </c>
      <c r="G242" s="11" t="s">
        <v>68</v>
      </c>
      <c r="H242" s="11" t="s">
        <v>88</v>
      </c>
    </row>
    <row r="243" spans="1:8" ht="14.25">
      <c r="A243" s="9">
        <v>43156</v>
      </c>
      <c r="B243" s="10">
        <v>0.75</v>
      </c>
      <c r="C243" s="11" t="s">
        <v>29</v>
      </c>
      <c r="D243" s="12">
        <v>130282</v>
      </c>
      <c r="E243" s="11" t="s">
        <v>22</v>
      </c>
      <c r="F243" s="11" t="s">
        <v>99</v>
      </c>
      <c r="G243" s="11" t="s">
        <v>68</v>
      </c>
      <c r="H243" s="11" t="s">
        <v>88</v>
      </c>
    </row>
    <row r="244" spans="1:8" ht="14.25">
      <c r="A244" s="9">
        <v>43156</v>
      </c>
      <c r="B244" s="10">
        <v>0.8194444444444445</v>
      </c>
      <c r="C244" s="11" t="s">
        <v>94</v>
      </c>
      <c r="D244" s="12">
        <v>130443</v>
      </c>
      <c r="E244" s="11" t="s">
        <v>95</v>
      </c>
      <c r="F244" s="11" t="s">
        <v>110</v>
      </c>
      <c r="G244" s="11" t="s">
        <v>68</v>
      </c>
      <c r="H244" s="11" t="s">
        <v>88</v>
      </c>
    </row>
    <row r="245" spans="1:8" ht="14.25">
      <c r="A245" s="9">
        <v>43162</v>
      </c>
      <c r="B245" s="10">
        <v>0.5729166666666666</v>
      </c>
      <c r="C245" s="11" t="s">
        <v>73</v>
      </c>
      <c r="D245" s="12">
        <v>132241</v>
      </c>
      <c r="E245" s="11" t="s">
        <v>76</v>
      </c>
      <c r="F245" s="11" t="s">
        <v>0</v>
      </c>
      <c r="G245" s="11" t="s">
        <v>108</v>
      </c>
      <c r="H245" s="11" t="s">
        <v>40</v>
      </c>
    </row>
    <row r="246" spans="1:8" ht="14.25">
      <c r="A246" s="9">
        <v>43162</v>
      </c>
      <c r="B246" s="10">
        <v>0.638888888888889</v>
      </c>
      <c r="C246" s="11" t="s">
        <v>20</v>
      </c>
      <c r="D246" s="12">
        <v>133580</v>
      </c>
      <c r="E246" s="11" t="s">
        <v>89</v>
      </c>
      <c r="F246" s="11" t="s">
        <v>0</v>
      </c>
      <c r="G246" s="11" t="s">
        <v>43</v>
      </c>
      <c r="H246" s="11" t="s">
        <v>44</v>
      </c>
    </row>
    <row r="247" spans="1:8" ht="14.25">
      <c r="A247" s="9">
        <v>43162</v>
      </c>
      <c r="B247" s="10">
        <v>0.6458333333333334</v>
      </c>
      <c r="C247" s="11" t="s">
        <v>71</v>
      </c>
      <c r="D247" s="12">
        <v>131088</v>
      </c>
      <c r="E247" s="11" t="s">
        <v>76</v>
      </c>
      <c r="F247" s="11" t="s">
        <v>0</v>
      </c>
      <c r="G247" s="11" t="s">
        <v>108</v>
      </c>
      <c r="H247" s="11" t="s">
        <v>40</v>
      </c>
    </row>
    <row r="248" spans="1:8" ht="14.25">
      <c r="A248" s="9">
        <v>43162</v>
      </c>
      <c r="B248" s="10">
        <v>0.6840277777777778</v>
      </c>
      <c r="C248" s="11" t="s">
        <v>94</v>
      </c>
      <c r="D248" s="12">
        <v>130447</v>
      </c>
      <c r="E248" s="11" t="s">
        <v>96</v>
      </c>
      <c r="F248" s="11" t="s">
        <v>95</v>
      </c>
      <c r="G248" s="11" t="s">
        <v>105</v>
      </c>
      <c r="H248" s="11" t="s">
        <v>106</v>
      </c>
    </row>
    <row r="249" spans="1:8" ht="14.25">
      <c r="A249" s="9">
        <v>43162</v>
      </c>
      <c r="B249" s="10">
        <v>0.7430555555555555</v>
      </c>
      <c r="C249" s="11" t="s">
        <v>25</v>
      </c>
      <c r="D249" s="12">
        <v>134027</v>
      </c>
      <c r="E249" s="11" t="s">
        <v>102</v>
      </c>
      <c r="F249" s="11" t="s">
        <v>0</v>
      </c>
      <c r="G249" s="11" t="s">
        <v>68</v>
      </c>
      <c r="H249" s="11" t="s">
        <v>103</v>
      </c>
    </row>
    <row r="250" spans="1:8" ht="14.25">
      <c r="A250" s="9">
        <v>43162</v>
      </c>
      <c r="B250" s="10">
        <v>0.7916666666666666</v>
      </c>
      <c r="C250" s="11" t="s">
        <v>29</v>
      </c>
      <c r="D250" s="12">
        <v>130289</v>
      </c>
      <c r="E250" s="11" t="s">
        <v>121</v>
      </c>
      <c r="F250" s="11" t="s">
        <v>22</v>
      </c>
      <c r="G250" s="11" t="s">
        <v>68</v>
      </c>
      <c r="H250" s="11" t="s">
        <v>86</v>
      </c>
    </row>
    <row r="251" spans="1:8" ht="14.25">
      <c r="A251" s="9">
        <v>43162</v>
      </c>
      <c r="B251" s="10">
        <v>0.8125</v>
      </c>
      <c r="C251" s="11" t="s">
        <v>31</v>
      </c>
      <c r="D251" s="12">
        <v>100121</v>
      </c>
      <c r="E251" s="11" t="s">
        <v>93</v>
      </c>
      <c r="F251" s="11" t="s">
        <v>0</v>
      </c>
      <c r="G251" s="11" t="s">
        <v>176</v>
      </c>
      <c r="H251" s="11" t="s">
        <v>177</v>
      </c>
    </row>
    <row r="252" spans="1:8" ht="14.25">
      <c r="A252" s="9">
        <v>43163</v>
      </c>
      <c r="B252" s="10">
        <v>0.46875</v>
      </c>
      <c r="C252" s="11" t="s">
        <v>20</v>
      </c>
      <c r="D252" s="12">
        <v>133577</v>
      </c>
      <c r="E252" s="11" t="s">
        <v>45</v>
      </c>
      <c r="F252" s="11" t="s">
        <v>21</v>
      </c>
      <c r="G252" s="11" t="s">
        <v>39</v>
      </c>
      <c r="H252" s="11" t="s">
        <v>40</v>
      </c>
    </row>
    <row r="253" spans="1:8" ht="14.25">
      <c r="A253" s="9">
        <v>43163</v>
      </c>
      <c r="B253" s="10">
        <v>0.625</v>
      </c>
      <c r="C253" s="11" t="s">
        <v>66</v>
      </c>
      <c r="D253" s="12">
        <v>134145</v>
      </c>
      <c r="E253" s="11" t="s">
        <v>90</v>
      </c>
      <c r="F253" s="11" t="s">
        <v>0</v>
      </c>
      <c r="G253" s="11" t="s">
        <v>68</v>
      </c>
      <c r="H253" s="11" t="s">
        <v>86</v>
      </c>
    </row>
    <row r="254" spans="1:8" ht="14.25">
      <c r="A254" s="9">
        <v>43163</v>
      </c>
      <c r="B254" s="10">
        <v>0.638888888888889</v>
      </c>
      <c r="C254" s="11" t="s">
        <v>84</v>
      </c>
      <c r="D254" s="12">
        <v>133236</v>
      </c>
      <c r="E254" s="11" t="s">
        <v>92</v>
      </c>
      <c r="F254" s="11" t="s">
        <v>0</v>
      </c>
      <c r="G254" s="11" t="s">
        <v>171</v>
      </c>
      <c r="H254" s="11" t="s">
        <v>162</v>
      </c>
    </row>
    <row r="255" spans="1:8" ht="14.25">
      <c r="A255" s="9">
        <v>43163</v>
      </c>
      <c r="B255" s="10">
        <v>0.7604166666666666</v>
      </c>
      <c r="C255" s="11" t="s">
        <v>27</v>
      </c>
      <c r="D255" s="12">
        <v>130088</v>
      </c>
      <c r="E255" s="11" t="s">
        <v>83</v>
      </c>
      <c r="F255" s="11" t="s">
        <v>21</v>
      </c>
      <c r="G255" s="11" t="s">
        <v>39</v>
      </c>
      <c r="H255" s="11" t="s">
        <v>40</v>
      </c>
    </row>
    <row r="256" spans="1:8" ht="14.25">
      <c r="A256" s="9">
        <v>43169</v>
      </c>
      <c r="B256" s="10">
        <v>0.4479166666666667</v>
      </c>
      <c r="C256" s="11" t="s">
        <v>20</v>
      </c>
      <c r="D256" s="12">
        <v>133582</v>
      </c>
      <c r="E256" s="11" t="s">
        <v>0</v>
      </c>
      <c r="F256" s="11" t="s">
        <v>45</v>
      </c>
      <c r="G256" s="11" t="s">
        <v>14</v>
      </c>
      <c r="H256" s="11" t="s">
        <v>15</v>
      </c>
    </row>
    <row r="257" spans="1:8" ht="14.25">
      <c r="A257" s="9">
        <v>43169</v>
      </c>
      <c r="B257" s="10">
        <v>0.5069444444444444</v>
      </c>
      <c r="C257" s="11" t="s">
        <v>172</v>
      </c>
      <c r="D257" s="12">
        <v>132440</v>
      </c>
      <c r="E257" s="11" t="s">
        <v>0</v>
      </c>
      <c r="F257" s="11" t="s">
        <v>173</v>
      </c>
      <c r="G257" s="11" t="s">
        <v>14</v>
      </c>
      <c r="H257" s="11" t="s">
        <v>15</v>
      </c>
    </row>
    <row r="258" spans="1:8" ht="14.25">
      <c r="A258" s="9">
        <v>43169</v>
      </c>
      <c r="B258" s="10">
        <v>0.5625</v>
      </c>
      <c r="C258" s="11" t="s">
        <v>73</v>
      </c>
      <c r="D258" s="12">
        <v>132245</v>
      </c>
      <c r="E258" s="11" t="s">
        <v>0</v>
      </c>
      <c r="F258" s="11" t="s">
        <v>89</v>
      </c>
      <c r="G258" s="11" t="s">
        <v>14</v>
      </c>
      <c r="H258" s="11" t="s">
        <v>15</v>
      </c>
    </row>
    <row r="259" spans="1:8" ht="14.25">
      <c r="A259" s="9">
        <v>43169</v>
      </c>
      <c r="B259" s="10">
        <v>0.6180555555555556</v>
      </c>
      <c r="C259" s="11" t="s">
        <v>66</v>
      </c>
      <c r="D259" s="12">
        <v>134150</v>
      </c>
      <c r="E259" s="11" t="s">
        <v>0</v>
      </c>
      <c r="F259" s="11" t="s">
        <v>83</v>
      </c>
      <c r="G259" s="11" t="s">
        <v>14</v>
      </c>
      <c r="H259" s="11" t="s">
        <v>15</v>
      </c>
    </row>
    <row r="260" spans="1:8" ht="14.25">
      <c r="A260" s="9">
        <v>43169</v>
      </c>
      <c r="B260" s="10">
        <v>0.6736111111111112</v>
      </c>
      <c r="C260" s="11" t="s">
        <v>71</v>
      </c>
      <c r="D260" s="12">
        <v>131094</v>
      </c>
      <c r="E260" s="11" t="s">
        <v>0</v>
      </c>
      <c r="F260" s="11" t="s">
        <v>46</v>
      </c>
      <c r="G260" s="11" t="s">
        <v>14</v>
      </c>
      <c r="H260" s="11" t="s">
        <v>15</v>
      </c>
    </row>
    <row r="261" spans="1:8" ht="14.25">
      <c r="A261" s="9">
        <v>43169</v>
      </c>
      <c r="B261" s="10">
        <v>0.75</v>
      </c>
      <c r="C261" s="11" t="s">
        <v>27</v>
      </c>
      <c r="D261" s="12">
        <v>130095</v>
      </c>
      <c r="E261" s="11" t="s">
        <v>21</v>
      </c>
      <c r="F261" s="11" t="s">
        <v>102</v>
      </c>
      <c r="G261" s="11" t="s">
        <v>14</v>
      </c>
      <c r="H261" s="11" t="s">
        <v>15</v>
      </c>
    </row>
    <row r="262" spans="1:8" ht="14.25">
      <c r="A262" s="9">
        <v>43169</v>
      </c>
      <c r="B262" s="10">
        <v>0.8333333333333334</v>
      </c>
      <c r="C262" s="11" t="s">
        <v>31</v>
      </c>
      <c r="D262" s="12">
        <v>100132</v>
      </c>
      <c r="E262" s="11" t="s">
        <v>0</v>
      </c>
      <c r="F262" s="11" t="s">
        <v>97</v>
      </c>
      <c r="G262" s="11" t="s">
        <v>14</v>
      </c>
      <c r="H262" s="11" t="s">
        <v>15</v>
      </c>
    </row>
    <row r="263" spans="1:8" ht="14.25">
      <c r="A263" s="9">
        <v>43170</v>
      </c>
      <c r="B263" s="10">
        <v>0.4479166666666667</v>
      </c>
      <c r="C263" s="11" t="s">
        <v>20</v>
      </c>
      <c r="D263" s="12">
        <v>133583</v>
      </c>
      <c r="E263" s="11" t="s">
        <v>21</v>
      </c>
      <c r="F263" s="11" t="s">
        <v>89</v>
      </c>
      <c r="G263" s="11" t="s">
        <v>14</v>
      </c>
      <c r="H263" s="11" t="s">
        <v>15</v>
      </c>
    </row>
    <row r="264" spans="1:8" ht="14.25">
      <c r="A264" s="9">
        <v>43170</v>
      </c>
      <c r="B264" s="10">
        <v>0.5</v>
      </c>
      <c r="C264" s="11" t="s">
        <v>20</v>
      </c>
      <c r="D264" s="12">
        <v>133584</v>
      </c>
      <c r="E264" s="11" t="s">
        <v>22</v>
      </c>
      <c r="F264" s="11" t="s">
        <v>104</v>
      </c>
      <c r="G264" s="11" t="s">
        <v>14</v>
      </c>
      <c r="H264" s="11" t="s">
        <v>15</v>
      </c>
    </row>
    <row r="265" spans="1:8" ht="14.25">
      <c r="A265" s="9">
        <v>43170</v>
      </c>
      <c r="B265" s="10">
        <v>0.548611111111111</v>
      </c>
      <c r="C265" s="11" t="s">
        <v>18</v>
      </c>
      <c r="D265" s="12">
        <v>134455</v>
      </c>
      <c r="E265" s="11" t="s">
        <v>0</v>
      </c>
      <c r="F265" s="11" t="s">
        <v>54</v>
      </c>
      <c r="G265" s="11" t="s">
        <v>14</v>
      </c>
      <c r="H265" s="11" t="s">
        <v>15</v>
      </c>
    </row>
    <row r="266" spans="1:8" ht="14.25">
      <c r="A266" s="9">
        <v>43170</v>
      </c>
      <c r="B266" s="10">
        <v>0.6319444444444444</v>
      </c>
      <c r="C266" s="11" t="s">
        <v>60</v>
      </c>
      <c r="D266" s="12">
        <v>134265</v>
      </c>
      <c r="E266" s="11" t="s">
        <v>0</v>
      </c>
      <c r="F266" s="11" t="s">
        <v>90</v>
      </c>
      <c r="G266" s="11" t="s">
        <v>14</v>
      </c>
      <c r="H266" s="11" t="s">
        <v>15</v>
      </c>
    </row>
    <row r="267" spans="1:8" ht="14.25">
      <c r="A267" s="9">
        <v>43170</v>
      </c>
      <c r="B267" s="10">
        <v>0.6875</v>
      </c>
      <c r="C267" s="11" t="s">
        <v>175</v>
      </c>
      <c r="D267" s="12">
        <v>132041</v>
      </c>
      <c r="E267" s="11" t="s">
        <v>0</v>
      </c>
      <c r="F267" s="11" t="s">
        <v>173</v>
      </c>
      <c r="G267" s="11" t="s">
        <v>14</v>
      </c>
      <c r="H267" s="11" t="s">
        <v>15</v>
      </c>
    </row>
    <row r="268" spans="1:8" ht="14.25">
      <c r="A268" s="9">
        <v>43170</v>
      </c>
      <c r="B268" s="10">
        <v>0.75</v>
      </c>
      <c r="C268" s="11" t="s">
        <v>29</v>
      </c>
      <c r="D268" s="12">
        <v>130294</v>
      </c>
      <c r="E268" s="11" t="s">
        <v>22</v>
      </c>
      <c r="F268" s="11" t="s">
        <v>122</v>
      </c>
      <c r="G268" s="11" t="s">
        <v>14</v>
      </c>
      <c r="H268" s="11" t="s">
        <v>15</v>
      </c>
    </row>
    <row r="269" spans="1:8" ht="14.25">
      <c r="A269" s="9">
        <v>43170</v>
      </c>
      <c r="B269" s="10">
        <v>0.8194444444444445</v>
      </c>
      <c r="C269" s="11" t="s">
        <v>94</v>
      </c>
      <c r="D269" s="12">
        <v>130449</v>
      </c>
      <c r="E269" s="11" t="s">
        <v>95</v>
      </c>
      <c r="F269" s="11" t="s">
        <v>152</v>
      </c>
      <c r="G269" s="11" t="s">
        <v>14</v>
      </c>
      <c r="H269" s="11" t="s">
        <v>15</v>
      </c>
    </row>
    <row r="270" spans="1:8" ht="14.25">
      <c r="A270" s="9">
        <v>43176</v>
      </c>
      <c r="B270" s="10">
        <v>0.5</v>
      </c>
      <c r="C270" s="11" t="s">
        <v>84</v>
      </c>
      <c r="D270" s="12">
        <v>133237</v>
      </c>
      <c r="E270" s="11" t="s">
        <v>42</v>
      </c>
      <c r="F270" s="11" t="s">
        <v>0</v>
      </c>
      <c r="G270" s="11" t="s">
        <v>116</v>
      </c>
      <c r="H270" s="11" t="s">
        <v>117</v>
      </c>
    </row>
    <row r="271" spans="1:8" ht="14.25">
      <c r="A271" s="9">
        <v>43176</v>
      </c>
      <c r="B271" s="10">
        <v>0.5208333333333334</v>
      </c>
      <c r="C271" s="11" t="s">
        <v>20</v>
      </c>
      <c r="D271" s="12">
        <v>133589</v>
      </c>
      <c r="E271" s="11" t="s">
        <v>89</v>
      </c>
      <c r="F271" s="11" t="s">
        <v>22</v>
      </c>
      <c r="G271" s="11" t="s">
        <v>43</v>
      </c>
      <c r="H271" s="11" t="s">
        <v>44</v>
      </c>
    </row>
    <row r="272" spans="1:8" ht="14.25">
      <c r="A272" s="9">
        <v>43176</v>
      </c>
      <c r="B272" s="10">
        <v>0.5694444444444444</v>
      </c>
      <c r="C272" s="11" t="s">
        <v>25</v>
      </c>
      <c r="D272" s="12">
        <v>134031</v>
      </c>
      <c r="E272" s="11" t="s">
        <v>46</v>
      </c>
      <c r="F272" s="11" t="s">
        <v>0</v>
      </c>
      <c r="G272" s="11" t="s">
        <v>116</v>
      </c>
      <c r="H272" s="11" t="s">
        <v>117</v>
      </c>
    </row>
    <row r="273" spans="1:8" ht="14.25">
      <c r="A273" s="9">
        <v>43176</v>
      </c>
      <c r="B273" s="10">
        <v>0.6770833333333334</v>
      </c>
      <c r="C273" s="11" t="s">
        <v>20</v>
      </c>
      <c r="D273" s="12">
        <v>133596</v>
      </c>
      <c r="E273" s="11" t="s">
        <v>64</v>
      </c>
      <c r="F273" s="11" t="s">
        <v>0</v>
      </c>
      <c r="G273" s="11" t="s">
        <v>65</v>
      </c>
      <c r="H273" s="11" t="s">
        <v>40</v>
      </c>
    </row>
    <row r="274" spans="1:8" ht="14.25">
      <c r="A274" s="9">
        <v>43176</v>
      </c>
      <c r="B274" s="10">
        <v>0.75</v>
      </c>
      <c r="C274" s="11" t="s">
        <v>31</v>
      </c>
      <c r="D274" s="12">
        <v>100138</v>
      </c>
      <c r="E274" s="11" t="s">
        <v>109</v>
      </c>
      <c r="F274" s="11" t="s">
        <v>0</v>
      </c>
      <c r="G274" s="11" t="s">
        <v>178</v>
      </c>
      <c r="H274" s="11" t="s">
        <v>179</v>
      </c>
    </row>
    <row r="275" spans="1:8" ht="14.25">
      <c r="A275" s="9">
        <v>43176</v>
      </c>
      <c r="B275" s="10">
        <v>0.75</v>
      </c>
      <c r="C275" s="11" t="s">
        <v>27</v>
      </c>
      <c r="D275" s="12">
        <v>130098</v>
      </c>
      <c r="E275" s="11" t="s">
        <v>77</v>
      </c>
      <c r="F275" s="11" t="s">
        <v>21</v>
      </c>
      <c r="G275" s="11" t="s">
        <v>78</v>
      </c>
      <c r="H275" s="11" t="s">
        <v>79</v>
      </c>
    </row>
    <row r="276" spans="1:8" ht="14.25">
      <c r="A276" s="9">
        <v>43177</v>
      </c>
      <c r="B276" s="10">
        <v>0.5694444444444444</v>
      </c>
      <c r="C276" s="11" t="s">
        <v>18</v>
      </c>
      <c r="D276" s="12">
        <v>134460</v>
      </c>
      <c r="E276" s="11" t="s">
        <v>19</v>
      </c>
      <c r="F276" s="11" t="s">
        <v>0</v>
      </c>
      <c r="G276" s="11" t="s">
        <v>48</v>
      </c>
      <c r="H276" s="11" t="s">
        <v>49</v>
      </c>
    </row>
    <row r="277" spans="1:8" ht="14.25">
      <c r="A277" s="9">
        <v>43177</v>
      </c>
      <c r="B277" s="10">
        <v>0.6180555555555556</v>
      </c>
      <c r="C277" s="11" t="s">
        <v>60</v>
      </c>
      <c r="D277" s="12">
        <v>134270</v>
      </c>
      <c r="E277" s="11" t="s">
        <v>38</v>
      </c>
      <c r="F277" s="11" t="s">
        <v>0</v>
      </c>
      <c r="G277" s="11" t="s">
        <v>58</v>
      </c>
      <c r="H277" s="11" t="s">
        <v>59</v>
      </c>
    </row>
    <row r="278" spans="1:8" ht="14.25">
      <c r="A278" s="9">
        <v>43177</v>
      </c>
      <c r="B278" s="10">
        <v>0.6875</v>
      </c>
      <c r="C278" s="11" t="s">
        <v>29</v>
      </c>
      <c r="D278" s="12">
        <v>130297</v>
      </c>
      <c r="E278" s="11" t="s">
        <v>137</v>
      </c>
      <c r="F278" s="11" t="s">
        <v>22</v>
      </c>
      <c r="G278" s="11" t="s">
        <v>62</v>
      </c>
      <c r="H278" s="11" t="s">
        <v>63</v>
      </c>
    </row>
    <row r="279" spans="1:8" ht="14.25">
      <c r="A279" s="9">
        <v>43177</v>
      </c>
      <c r="B279" s="10">
        <v>0.7291666666666666</v>
      </c>
      <c r="C279" s="11" t="s">
        <v>23</v>
      </c>
      <c r="D279" s="12">
        <v>134664</v>
      </c>
      <c r="E279" s="11" t="s">
        <v>110</v>
      </c>
      <c r="F279" s="11" t="s">
        <v>21</v>
      </c>
      <c r="G279" s="11" t="s">
        <v>126</v>
      </c>
      <c r="H279" s="11" t="s">
        <v>127</v>
      </c>
    </row>
    <row r="280" spans="1:8" ht="14.25">
      <c r="A280" s="9">
        <v>43177</v>
      </c>
      <c r="B280" s="10">
        <v>0.7430555555555555</v>
      </c>
      <c r="C280" s="11" t="s">
        <v>94</v>
      </c>
      <c r="D280" s="12">
        <v>130455</v>
      </c>
      <c r="E280" s="11" t="s">
        <v>114</v>
      </c>
      <c r="F280" s="11" t="s">
        <v>95</v>
      </c>
      <c r="G280" s="11" t="s">
        <v>48</v>
      </c>
      <c r="H280" s="11" t="s">
        <v>49</v>
      </c>
    </row>
    <row r="281" spans="1:8" ht="14.25">
      <c r="A281" s="9">
        <v>43177</v>
      </c>
      <c r="B281" s="10">
        <v>0.7604166666666666</v>
      </c>
      <c r="C281" s="11" t="s">
        <v>71</v>
      </c>
      <c r="D281" s="12">
        <v>131098</v>
      </c>
      <c r="E281" s="11" t="s">
        <v>135</v>
      </c>
      <c r="F281" s="11" t="s">
        <v>0</v>
      </c>
      <c r="G281" s="11" t="s">
        <v>87</v>
      </c>
      <c r="H281" s="11" t="s">
        <v>40</v>
      </c>
    </row>
    <row r="282" spans="1:8" ht="14.25">
      <c r="A282" s="9">
        <v>43184</v>
      </c>
      <c r="B282" s="10">
        <v>0.40277777777777773</v>
      </c>
      <c r="C282" s="11" t="s">
        <v>20</v>
      </c>
      <c r="D282" s="12">
        <v>133590</v>
      </c>
      <c r="E282" s="11" t="s">
        <v>0</v>
      </c>
      <c r="F282" s="11" t="s">
        <v>21</v>
      </c>
      <c r="G282" s="11" t="s">
        <v>14</v>
      </c>
      <c r="H282" s="11" t="s">
        <v>15</v>
      </c>
    </row>
    <row r="283" spans="1:8" ht="14.25">
      <c r="A283" s="9">
        <v>43184</v>
      </c>
      <c r="B283" s="10">
        <v>0.4513888888888889</v>
      </c>
      <c r="C283" s="11" t="s">
        <v>60</v>
      </c>
      <c r="D283" s="12">
        <v>134273</v>
      </c>
      <c r="E283" s="11" t="s">
        <v>0</v>
      </c>
      <c r="F283" s="11" t="s">
        <v>102</v>
      </c>
      <c r="G283" s="11" t="s">
        <v>14</v>
      </c>
      <c r="H283" s="11" t="s">
        <v>15</v>
      </c>
    </row>
    <row r="284" spans="1:8" ht="14.25">
      <c r="A284" s="9">
        <v>43184</v>
      </c>
      <c r="B284" s="10">
        <v>0.5069444444444444</v>
      </c>
      <c r="C284" s="11" t="s">
        <v>73</v>
      </c>
      <c r="D284" s="12">
        <v>132251</v>
      </c>
      <c r="E284" s="11" t="s">
        <v>0</v>
      </c>
      <c r="F284" s="11" t="s">
        <v>24</v>
      </c>
      <c r="G284" s="11" t="s">
        <v>14</v>
      </c>
      <c r="H284" s="11" t="s">
        <v>15</v>
      </c>
    </row>
    <row r="285" spans="1:8" ht="14.25">
      <c r="A285" s="9">
        <v>43184</v>
      </c>
      <c r="B285" s="10">
        <v>0.5416666666666666</v>
      </c>
      <c r="C285" s="11" t="s">
        <v>18</v>
      </c>
      <c r="D285" s="12">
        <v>134464</v>
      </c>
      <c r="E285" s="11" t="s">
        <v>50</v>
      </c>
      <c r="F285" s="11" t="s">
        <v>0</v>
      </c>
      <c r="G285" s="11" t="s">
        <v>146</v>
      </c>
      <c r="H285" s="11" t="s">
        <v>147</v>
      </c>
    </row>
    <row r="286" spans="1:8" ht="14.25">
      <c r="A286" s="9">
        <v>43184</v>
      </c>
      <c r="B286" s="10">
        <v>0.5625</v>
      </c>
      <c r="C286" s="11" t="s">
        <v>25</v>
      </c>
      <c r="D286" s="12">
        <v>134032</v>
      </c>
      <c r="E286" s="11" t="s">
        <v>0</v>
      </c>
      <c r="F286" s="11" t="s">
        <v>46</v>
      </c>
      <c r="G286" s="11" t="s">
        <v>14</v>
      </c>
      <c r="H286" s="11" t="s">
        <v>15</v>
      </c>
    </row>
    <row r="287" spans="1:8" ht="14.25">
      <c r="A287" s="9">
        <v>43184</v>
      </c>
      <c r="B287" s="10">
        <v>0.611111111111111</v>
      </c>
      <c r="C287" s="11" t="s">
        <v>66</v>
      </c>
      <c r="D287" s="12">
        <v>134160</v>
      </c>
      <c r="E287" s="11" t="s">
        <v>19</v>
      </c>
      <c r="F287" s="11" t="s">
        <v>0</v>
      </c>
      <c r="G287" s="11" t="s">
        <v>48</v>
      </c>
      <c r="H287" s="11" t="s">
        <v>49</v>
      </c>
    </row>
    <row r="288" spans="1:8" ht="14.25">
      <c r="A288" s="9">
        <v>43184</v>
      </c>
      <c r="B288" s="10">
        <v>0.6319444444444444</v>
      </c>
      <c r="C288" s="11" t="s">
        <v>27</v>
      </c>
      <c r="D288" s="12">
        <v>130103</v>
      </c>
      <c r="E288" s="11" t="s">
        <v>21</v>
      </c>
      <c r="F288" s="11" t="s">
        <v>36</v>
      </c>
      <c r="G288" s="11" t="s">
        <v>14</v>
      </c>
      <c r="H288" s="11" t="s">
        <v>15</v>
      </c>
    </row>
    <row r="289" spans="1:8" ht="14.25">
      <c r="A289" s="9">
        <v>43184</v>
      </c>
      <c r="B289" s="10">
        <v>0.7013888888888888</v>
      </c>
      <c r="C289" s="11" t="s">
        <v>71</v>
      </c>
      <c r="D289" s="12">
        <v>131105</v>
      </c>
      <c r="E289" s="11" t="s">
        <v>0</v>
      </c>
      <c r="F289" s="11" t="s">
        <v>134</v>
      </c>
      <c r="G289" s="11" t="s">
        <v>14</v>
      </c>
      <c r="H289" s="11" t="s">
        <v>15</v>
      </c>
    </row>
    <row r="290" spans="1:8" ht="14.25">
      <c r="A290" s="9">
        <v>43184</v>
      </c>
      <c r="B290" s="10">
        <v>0.7083333333333334</v>
      </c>
      <c r="C290" s="11" t="s">
        <v>31</v>
      </c>
      <c r="D290" s="12">
        <v>100146</v>
      </c>
      <c r="E290" s="11" t="s">
        <v>42</v>
      </c>
      <c r="F290" s="11" t="s">
        <v>0</v>
      </c>
      <c r="G290" s="11" t="s">
        <v>116</v>
      </c>
      <c r="H290" s="11" t="s">
        <v>117</v>
      </c>
    </row>
    <row r="291" spans="1:8" ht="14.25">
      <c r="A291" s="9">
        <v>43184</v>
      </c>
      <c r="B291" s="10">
        <v>0.75</v>
      </c>
      <c r="C291" s="11" t="s">
        <v>23</v>
      </c>
      <c r="D291" s="12">
        <v>134675</v>
      </c>
      <c r="E291" s="11" t="s">
        <v>19</v>
      </c>
      <c r="F291" s="11" t="s">
        <v>0</v>
      </c>
      <c r="G291" s="11" t="s">
        <v>48</v>
      </c>
      <c r="H291" s="11" t="s">
        <v>49</v>
      </c>
    </row>
    <row r="292" spans="1:8" ht="14.25">
      <c r="A292" s="9">
        <v>43184</v>
      </c>
      <c r="B292" s="10">
        <v>0.7708333333333334</v>
      </c>
      <c r="C292" s="11" t="s">
        <v>29</v>
      </c>
      <c r="D292" s="12">
        <v>130303</v>
      </c>
      <c r="E292" s="11" t="s">
        <v>22</v>
      </c>
      <c r="F292" s="11" t="s">
        <v>38</v>
      </c>
      <c r="G292" s="11" t="s">
        <v>14</v>
      </c>
      <c r="H292" s="11" t="s">
        <v>15</v>
      </c>
    </row>
    <row r="293" spans="1:8" ht="14.25">
      <c r="A293" s="9">
        <v>43184</v>
      </c>
      <c r="B293" s="10">
        <v>0.8333333333333334</v>
      </c>
      <c r="C293" s="11" t="s">
        <v>94</v>
      </c>
      <c r="D293" s="12">
        <v>130458</v>
      </c>
      <c r="E293" s="11" t="s">
        <v>95</v>
      </c>
      <c r="F293" s="11" t="s">
        <v>129</v>
      </c>
      <c r="G293" s="11" t="s">
        <v>14</v>
      </c>
      <c r="H293" s="11" t="s">
        <v>15</v>
      </c>
    </row>
    <row r="294" spans="1:8" ht="14.25">
      <c r="A294" s="9">
        <v>43197</v>
      </c>
      <c r="B294" s="10">
        <v>0.46527777777777773</v>
      </c>
      <c r="C294" s="11" t="s">
        <v>23</v>
      </c>
      <c r="D294" s="12">
        <v>134674</v>
      </c>
      <c r="E294" s="11" t="s">
        <v>21</v>
      </c>
      <c r="F294" s="11" t="s">
        <v>64</v>
      </c>
      <c r="G294" s="11" t="s">
        <v>14</v>
      </c>
      <c r="H294" s="11" t="s">
        <v>15</v>
      </c>
    </row>
    <row r="295" spans="1:8" ht="14.25">
      <c r="A295" s="9">
        <v>43197</v>
      </c>
      <c r="B295" s="10">
        <v>0.517361111111111</v>
      </c>
      <c r="C295" s="11" t="s">
        <v>18</v>
      </c>
      <c r="D295" s="12">
        <v>134468</v>
      </c>
      <c r="E295" s="11" t="s">
        <v>0</v>
      </c>
      <c r="F295" s="11" t="s">
        <v>64</v>
      </c>
      <c r="G295" s="11" t="s">
        <v>14</v>
      </c>
      <c r="H295" s="11" t="s">
        <v>15</v>
      </c>
    </row>
    <row r="296" spans="1:8" ht="14.25">
      <c r="A296" s="9">
        <v>43197</v>
      </c>
      <c r="B296" s="10">
        <v>0.5659722222222222</v>
      </c>
      <c r="C296" s="11" t="s">
        <v>66</v>
      </c>
      <c r="D296" s="12">
        <v>134163</v>
      </c>
      <c r="E296" s="11" t="s">
        <v>0</v>
      </c>
      <c r="F296" s="11" t="s">
        <v>110</v>
      </c>
      <c r="G296" s="11" t="s">
        <v>14</v>
      </c>
      <c r="H296" s="11" t="s">
        <v>15</v>
      </c>
    </row>
    <row r="297" spans="1:8" ht="14.25">
      <c r="A297" s="9">
        <v>43197</v>
      </c>
      <c r="B297" s="10">
        <v>0.576388888888889</v>
      </c>
      <c r="C297" s="11" t="s">
        <v>20</v>
      </c>
      <c r="D297" s="12">
        <v>133522</v>
      </c>
      <c r="E297" s="11" t="s">
        <v>89</v>
      </c>
      <c r="F297" s="11" t="s">
        <v>21</v>
      </c>
      <c r="G297" s="11" t="s">
        <v>43</v>
      </c>
      <c r="H297" s="11" t="s">
        <v>44</v>
      </c>
    </row>
    <row r="298" spans="1:8" ht="14.25">
      <c r="A298" s="9">
        <v>43197</v>
      </c>
      <c r="B298" s="10">
        <v>0.625</v>
      </c>
      <c r="C298" s="11" t="s">
        <v>175</v>
      </c>
      <c r="D298" s="12">
        <v>132051</v>
      </c>
      <c r="E298" s="11" t="s">
        <v>0</v>
      </c>
      <c r="F298" s="11" t="s">
        <v>173</v>
      </c>
      <c r="G298" s="11" t="s">
        <v>14</v>
      </c>
      <c r="H298" s="11" t="s">
        <v>15</v>
      </c>
    </row>
    <row r="299" spans="1:8" ht="14.25">
      <c r="A299" s="9">
        <v>43197</v>
      </c>
      <c r="B299" s="10">
        <v>0.6875</v>
      </c>
      <c r="C299" s="11" t="s">
        <v>29</v>
      </c>
      <c r="D299" s="12">
        <v>130309</v>
      </c>
      <c r="E299" s="11" t="s">
        <v>22</v>
      </c>
      <c r="F299" s="11" t="s">
        <v>148</v>
      </c>
      <c r="G299" s="11" t="s">
        <v>14</v>
      </c>
      <c r="H299" s="11" t="s">
        <v>15</v>
      </c>
    </row>
    <row r="300" spans="1:8" ht="14.25">
      <c r="A300" s="9">
        <v>43197</v>
      </c>
      <c r="B300" s="10">
        <v>0.75</v>
      </c>
      <c r="C300" s="11" t="s">
        <v>94</v>
      </c>
      <c r="D300" s="12">
        <v>130462</v>
      </c>
      <c r="E300" s="11" t="s">
        <v>95</v>
      </c>
      <c r="F300" s="11" t="s">
        <v>130</v>
      </c>
      <c r="G300" s="11" t="s">
        <v>14</v>
      </c>
      <c r="H300" s="11" t="s">
        <v>15</v>
      </c>
    </row>
    <row r="301" spans="1:8" ht="14.25">
      <c r="A301" s="9">
        <v>43197</v>
      </c>
      <c r="B301" s="10">
        <v>0.75</v>
      </c>
      <c r="C301" s="11" t="s">
        <v>71</v>
      </c>
      <c r="D301" s="12">
        <v>131111</v>
      </c>
      <c r="E301" s="11" t="s">
        <v>140</v>
      </c>
      <c r="F301" s="11" t="s">
        <v>0</v>
      </c>
      <c r="G301" s="11" t="s">
        <v>105</v>
      </c>
      <c r="H301" s="11" t="s">
        <v>106</v>
      </c>
    </row>
    <row r="302" spans="1:8" ht="14.25">
      <c r="A302" s="9">
        <v>43197</v>
      </c>
      <c r="B302" s="10">
        <v>0.8333333333333334</v>
      </c>
      <c r="C302" s="11" t="s">
        <v>31</v>
      </c>
      <c r="D302" s="12">
        <v>100153</v>
      </c>
      <c r="E302" s="11" t="s">
        <v>0</v>
      </c>
      <c r="F302" s="11" t="s">
        <v>118</v>
      </c>
      <c r="G302" s="11" t="s">
        <v>14</v>
      </c>
      <c r="H302" s="11" t="s">
        <v>15</v>
      </c>
    </row>
    <row r="303" spans="1:8" ht="14.25">
      <c r="A303" s="9">
        <v>43198</v>
      </c>
      <c r="B303" s="10">
        <v>0.576388888888889</v>
      </c>
      <c r="C303" s="11" t="s">
        <v>60</v>
      </c>
      <c r="D303" s="12">
        <v>134280</v>
      </c>
      <c r="E303" s="11" t="s">
        <v>36</v>
      </c>
      <c r="F303" s="11" t="s">
        <v>0</v>
      </c>
      <c r="G303" s="11" t="s">
        <v>159</v>
      </c>
      <c r="H303" s="11" t="s">
        <v>160</v>
      </c>
    </row>
    <row r="304" spans="1:8" ht="14.25">
      <c r="A304" s="9">
        <v>43198</v>
      </c>
      <c r="B304" s="10">
        <v>0.6875</v>
      </c>
      <c r="C304" s="11" t="s">
        <v>27</v>
      </c>
      <c r="D304" s="12">
        <v>130112</v>
      </c>
      <c r="E304" s="11" t="s">
        <v>61</v>
      </c>
      <c r="F304" s="11" t="s">
        <v>21</v>
      </c>
      <c r="G304" s="11" t="s">
        <v>62</v>
      </c>
      <c r="H304" s="11" t="s">
        <v>63</v>
      </c>
    </row>
    <row r="305" spans="1:8" ht="14.25">
      <c r="A305" s="9">
        <v>43204</v>
      </c>
      <c r="B305" s="10">
        <v>0.5069444444444444</v>
      </c>
      <c r="C305" s="11" t="s">
        <v>23</v>
      </c>
      <c r="D305" s="12">
        <v>134622</v>
      </c>
      <c r="E305" s="11" t="s">
        <v>21</v>
      </c>
      <c r="F305" s="11" t="s">
        <v>110</v>
      </c>
      <c r="G305" s="11" t="s">
        <v>14</v>
      </c>
      <c r="H305" s="11" t="s">
        <v>15</v>
      </c>
    </row>
    <row r="306" spans="1:8" ht="14.25">
      <c r="A306" s="9">
        <v>43204</v>
      </c>
      <c r="B306" s="10">
        <v>0.5590277777777778</v>
      </c>
      <c r="C306" s="11" t="s">
        <v>172</v>
      </c>
      <c r="D306" s="12">
        <v>132450</v>
      </c>
      <c r="E306" s="11" t="s">
        <v>0</v>
      </c>
      <c r="F306" s="11" t="s">
        <v>173</v>
      </c>
      <c r="G306" s="11" t="s">
        <v>14</v>
      </c>
      <c r="H306" s="11" t="s">
        <v>15</v>
      </c>
    </row>
    <row r="307" spans="1:8" ht="14.25">
      <c r="A307" s="9">
        <v>43204</v>
      </c>
      <c r="B307" s="10">
        <v>0.5625</v>
      </c>
      <c r="C307" s="11" t="s">
        <v>73</v>
      </c>
      <c r="D307" s="12">
        <v>132256</v>
      </c>
      <c r="E307" s="11" t="s">
        <v>134</v>
      </c>
      <c r="F307" s="11" t="s">
        <v>0</v>
      </c>
      <c r="G307" s="11" t="s">
        <v>180</v>
      </c>
      <c r="H307" s="11" t="s">
        <v>40</v>
      </c>
    </row>
    <row r="308" spans="1:8" ht="14.25">
      <c r="A308" s="9">
        <v>43204</v>
      </c>
      <c r="B308" s="10">
        <v>0.5902777777777778</v>
      </c>
      <c r="C308" s="11" t="s">
        <v>18</v>
      </c>
      <c r="D308" s="12">
        <v>134471</v>
      </c>
      <c r="E308" s="11" t="s">
        <v>36</v>
      </c>
      <c r="F308" s="11" t="s">
        <v>0</v>
      </c>
      <c r="G308" s="11" t="s">
        <v>159</v>
      </c>
      <c r="H308" s="11" t="s">
        <v>160</v>
      </c>
    </row>
    <row r="309" spans="1:8" ht="14.25">
      <c r="A309" s="9">
        <v>43204</v>
      </c>
      <c r="B309" s="10">
        <v>0.6215277777777778</v>
      </c>
      <c r="C309" s="11" t="s">
        <v>175</v>
      </c>
      <c r="D309" s="12">
        <v>132052</v>
      </c>
      <c r="E309" s="11" t="s">
        <v>0</v>
      </c>
      <c r="F309" s="11" t="s">
        <v>173</v>
      </c>
      <c r="G309" s="11" t="s">
        <v>14</v>
      </c>
      <c r="H309" s="11" t="s">
        <v>15</v>
      </c>
    </row>
    <row r="310" spans="1:8" ht="14.25">
      <c r="A310" s="9">
        <v>43204</v>
      </c>
      <c r="B310" s="10">
        <v>0.6805555555555555</v>
      </c>
      <c r="C310" s="11" t="s">
        <v>66</v>
      </c>
      <c r="D310" s="12">
        <v>134167</v>
      </c>
      <c r="E310" s="11" t="s">
        <v>26</v>
      </c>
      <c r="F310" s="11" t="s">
        <v>0</v>
      </c>
      <c r="G310" s="11" t="s">
        <v>78</v>
      </c>
      <c r="H310" s="11" t="s">
        <v>79</v>
      </c>
    </row>
    <row r="311" spans="1:8" ht="14.25">
      <c r="A311" s="9">
        <v>43204</v>
      </c>
      <c r="B311" s="10">
        <v>0.6875</v>
      </c>
      <c r="C311" s="11" t="s">
        <v>60</v>
      </c>
      <c r="D311" s="12">
        <v>134283</v>
      </c>
      <c r="E311" s="11" t="s">
        <v>0</v>
      </c>
      <c r="F311" s="11" t="s">
        <v>67</v>
      </c>
      <c r="G311" s="11" t="s">
        <v>14</v>
      </c>
      <c r="H311" s="11" t="s">
        <v>15</v>
      </c>
    </row>
    <row r="312" spans="1:8" ht="14.25">
      <c r="A312" s="9">
        <v>43204</v>
      </c>
      <c r="B312" s="10">
        <v>0.75</v>
      </c>
      <c r="C312" s="11" t="s">
        <v>71</v>
      </c>
      <c r="D312" s="12">
        <v>131119</v>
      </c>
      <c r="E312" s="11" t="s">
        <v>0</v>
      </c>
      <c r="F312" s="11" t="s">
        <v>141</v>
      </c>
      <c r="G312" s="11" t="s">
        <v>14</v>
      </c>
      <c r="H312" s="11" t="s">
        <v>15</v>
      </c>
    </row>
    <row r="313" spans="1:8" ht="14.25">
      <c r="A313" s="9">
        <v>43204</v>
      </c>
      <c r="B313" s="10">
        <v>0.7708333333333334</v>
      </c>
      <c r="C313" s="11" t="s">
        <v>94</v>
      </c>
      <c r="D313" s="12">
        <v>130466</v>
      </c>
      <c r="E313" s="11" t="s">
        <v>143</v>
      </c>
      <c r="F313" s="11" t="s">
        <v>95</v>
      </c>
      <c r="G313" s="11" t="s">
        <v>180</v>
      </c>
      <c r="H313" s="11" t="s">
        <v>40</v>
      </c>
    </row>
    <row r="314" spans="1:8" ht="14.25">
      <c r="A314" s="9">
        <v>43204</v>
      </c>
      <c r="B314" s="10">
        <v>0.8333333333333334</v>
      </c>
      <c r="C314" s="11" t="s">
        <v>27</v>
      </c>
      <c r="D314" s="12">
        <v>130120</v>
      </c>
      <c r="E314" s="11" t="s">
        <v>21</v>
      </c>
      <c r="F314" s="11" t="s">
        <v>128</v>
      </c>
      <c r="G314" s="11" t="s">
        <v>14</v>
      </c>
      <c r="H314" s="11" t="s">
        <v>15</v>
      </c>
    </row>
    <row r="315" spans="1:8" ht="14.25">
      <c r="A315" s="9">
        <v>43205</v>
      </c>
      <c r="B315" s="10">
        <v>0.5</v>
      </c>
      <c r="C315" s="11" t="s">
        <v>66</v>
      </c>
      <c r="D315" s="12">
        <v>134105</v>
      </c>
      <c r="E315" s="11" t="s">
        <v>0</v>
      </c>
      <c r="F315" s="11" t="s">
        <v>174</v>
      </c>
      <c r="G315" s="11" t="s">
        <v>14</v>
      </c>
      <c r="H315" s="11" t="s">
        <v>15</v>
      </c>
    </row>
    <row r="316" spans="1:8" ht="14.25">
      <c r="A316" s="9">
        <v>43205</v>
      </c>
      <c r="B316" s="10">
        <v>0.5590277777777778</v>
      </c>
      <c r="C316" s="11" t="s">
        <v>23</v>
      </c>
      <c r="D316" s="12">
        <v>134678</v>
      </c>
      <c r="E316" s="11" t="s">
        <v>0</v>
      </c>
      <c r="F316" s="11" t="s">
        <v>54</v>
      </c>
      <c r="G316" s="11" t="s">
        <v>14</v>
      </c>
      <c r="H316" s="11" t="s">
        <v>15</v>
      </c>
    </row>
    <row r="317" spans="1:8" ht="14.25">
      <c r="A317" s="9">
        <v>43205</v>
      </c>
      <c r="B317" s="10">
        <v>0.6145833333333334</v>
      </c>
      <c r="C317" s="11" t="s">
        <v>84</v>
      </c>
      <c r="D317" s="12">
        <v>133240</v>
      </c>
      <c r="E317" s="11" t="s">
        <v>0</v>
      </c>
      <c r="F317" s="11" t="s">
        <v>89</v>
      </c>
      <c r="G317" s="11" t="s">
        <v>14</v>
      </c>
      <c r="H317" s="11" t="s">
        <v>15</v>
      </c>
    </row>
    <row r="318" spans="1:8" ht="14.25">
      <c r="A318" s="9">
        <v>43205</v>
      </c>
      <c r="B318" s="10">
        <v>0.6736111111111112</v>
      </c>
      <c r="C318" s="11" t="s">
        <v>25</v>
      </c>
      <c r="D318" s="12">
        <v>134035</v>
      </c>
      <c r="E318" s="11" t="s">
        <v>0</v>
      </c>
      <c r="F318" s="11" t="s">
        <v>54</v>
      </c>
      <c r="G318" s="11" t="s">
        <v>14</v>
      </c>
      <c r="H318" s="11" t="s">
        <v>15</v>
      </c>
    </row>
    <row r="319" spans="1:8" ht="14.25">
      <c r="A319" s="9">
        <v>43205</v>
      </c>
      <c r="B319" s="10">
        <v>0.7083333333333334</v>
      </c>
      <c r="C319" s="11" t="s">
        <v>31</v>
      </c>
      <c r="D319" s="12">
        <v>100161</v>
      </c>
      <c r="E319" s="11" t="s">
        <v>123</v>
      </c>
      <c r="F319" s="11" t="s">
        <v>0</v>
      </c>
      <c r="G319" s="11" t="s">
        <v>181</v>
      </c>
      <c r="H319" s="11" t="s">
        <v>182</v>
      </c>
    </row>
    <row r="320" spans="1:8" ht="14.25">
      <c r="A320" s="9">
        <v>43205</v>
      </c>
      <c r="B320" s="10">
        <v>0.75</v>
      </c>
      <c r="C320" s="11" t="s">
        <v>29</v>
      </c>
      <c r="D320" s="12">
        <v>130314</v>
      </c>
      <c r="E320" s="11" t="s">
        <v>22</v>
      </c>
      <c r="F320" s="11" t="s">
        <v>76</v>
      </c>
      <c r="G320" s="11" t="s">
        <v>14</v>
      </c>
      <c r="H320" s="11" t="s">
        <v>15</v>
      </c>
    </row>
    <row r="321" spans="1:8" ht="14.25">
      <c r="A321" s="9">
        <v>43211</v>
      </c>
      <c r="B321" s="10">
        <v>0.4548611111111111</v>
      </c>
      <c r="C321" s="11" t="s">
        <v>172</v>
      </c>
      <c r="D321" s="12">
        <v>132453</v>
      </c>
      <c r="E321" s="11" t="s">
        <v>0</v>
      </c>
      <c r="F321" s="11" t="s">
        <v>173</v>
      </c>
      <c r="G321" s="11" t="s">
        <v>14</v>
      </c>
      <c r="H321" s="11" t="s">
        <v>15</v>
      </c>
    </row>
    <row r="322" spans="1:8" ht="14.25">
      <c r="A322" s="9">
        <v>43211</v>
      </c>
      <c r="B322" s="10">
        <v>0.513888888888889</v>
      </c>
      <c r="C322" s="11" t="s">
        <v>20</v>
      </c>
      <c r="D322" s="12">
        <v>133602</v>
      </c>
      <c r="E322" s="11" t="s">
        <v>0</v>
      </c>
      <c r="F322" s="11" t="s">
        <v>22</v>
      </c>
      <c r="G322" s="11" t="s">
        <v>14</v>
      </c>
      <c r="H322" s="11" t="s">
        <v>15</v>
      </c>
    </row>
    <row r="323" spans="1:8" ht="14.25">
      <c r="A323" s="9">
        <v>43211</v>
      </c>
      <c r="B323" s="10">
        <v>0.5694444444444444</v>
      </c>
      <c r="C323" s="11" t="s">
        <v>23</v>
      </c>
      <c r="D323" s="12">
        <v>134682</v>
      </c>
      <c r="E323" s="11" t="s">
        <v>0</v>
      </c>
      <c r="F323" s="11" t="s">
        <v>45</v>
      </c>
      <c r="G323" s="11" t="s">
        <v>14</v>
      </c>
      <c r="H323" s="11" t="s">
        <v>15</v>
      </c>
    </row>
    <row r="324" spans="1:8" ht="14.25">
      <c r="A324" s="9">
        <v>43211</v>
      </c>
      <c r="B324" s="10">
        <v>0.6215277777777778</v>
      </c>
      <c r="C324" s="11" t="s">
        <v>66</v>
      </c>
      <c r="D324" s="12">
        <v>134170</v>
      </c>
      <c r="E324" s="11" t="s">
        <v>0</v>
      </c>
      <c r="F324" s="11" t="s">
        <v>72</v>
      </c>
      <c r="G324" s="11" t="s">
        <v>14</v>
      </c>
      <c r="H324" s="11" t="s">
        <v>15</v>
      </c>
    </row>
    <row r="325" spans="1:8" ht="14.25">
      <c r="A325" s="9">
        <v>43211</v>
      </c>
      <c r="B325" s="10">
        <v>0.6805555555555555</v>
      </c>
      <c r="C325" s="11" t="s">
        <v>60</v>
      </c>
      <c r="D325" s="12">
        <v>134286</v>
      </c>
      <c r="E325" s="11" t="s">
        <v>0</v>
      </c>
      <c r="F325" s="11" t="s">
        <v>50</v>
      </c>
      <c r="G325" s="11" t="s">
        <v>14</v>
      </c>
      <c r="H325" s="11" t="s">
        <v>15</v>
      </c>
    </row>
    <row r="326" spans="1:8" ht="14.25">
      <c r="A326" s="9">
        <v>43211</v>
      </c>
      <c r="B326" s="10">
        <v>0.75</v>
      </c>
      <c r="C326" s="11" t="s">
        <v>71</v>
      </c>
      <c r="D326" s="12">
        <v>131122</v>
      </c>
      <c r="E326" s="11" t="s">
        <v>0</v>
      </c>
      <c r="F326" s="11" t="s">
        <v>36</v>
      </c>
      <c r="G326" s="11" t="s">
        <v>14</v>
      </c>
      <c r="H326" s="11" t="s">
        <v>15</v>
      </c>
    </row>
    <row r="327" spans="1:8" ht="14.25">
      <c r="A327" s="9">
        <v>43211</v>
      </c>
      <c r="B327" s="10">
        <v>0.8333333333333334</v>
      </c>
      <c r="C327" s="11" t="s">
        <v>31</v>
      </c>
      <c r="D327" s="12">
        <v>100166</v>
      </c>
      <c r="E327" s="11" t="s">
        <v>0</v>
      </c>
      <c r="F327" s="11" t="s">
        <v>131</v>
      </c>
      <c r="G327" s="11" t="s">
        <v>14</v>
      </c>
      <c r="H327" s="11" t="s">
        <v>15</v>
      </c>
    </row>
    <row r="328" spans="1:8" ht="14.25">
      <c r="A328" s="9">
        <v>43211</v>
      </c>
      <c r="B328" s="10">
        <v>0.8333333333333334</v>
      </c>
      <c r="C328" s="11" t="s">
        <v>27</v>
      </c>
      <c r="D328" s="12">
        <v>130123</v>
      </c>
      <c r="E328" s="11" t="s">
        <v>136</v>
      </c>
      <c r="F328" s="11" t="s">
        <v>21</v>
      </c>
      <c r="G328" s="11" t="s">
        <v>65</v>
      </c>
      <c r="H328" s="11" t="s">
        <v>40</v>
      </c>
    </row>
    <row r="329" spans="1:8" ht="14.25">
      <c r="A329" s="9">
        <v>43212</v>
      </c>
      <c r="B329" s="10">
        <v>0.517361111111111</v>
      </c>
      <c r="C329" s="11" t="s">
        <v>20</v>
      </c>
      <c r="D329" s="12">
        <v>133599</v>
      </c>
      <c r="E329" s="11" t="s">
        <v>21</v>
      </c>
      <c r="F329" s="11" t="s">
        <v>77</v>
      </c>
      <c r="G329" s="11" t="s">
        <v>14</v>
      </c>
      <c r="H329" s="11" t="s">
        <v>15</v>
      </c>
    </row>
    <row r="330" spans="1:8" ht="14.25">
      <c r="A330" s="9">
        <v>43212</v>
      </c>
      <c r="B330" s="10">
        <v>0.5729166666666666</v>
      </c>
      <c r="C330" s="11" t="s">
        <v>84</v>
      </c>
      <c r="D330" s="12">
        <v>133243</v>
      </c>
      <c r="E330" s="11" t="s">
        <v>0</v>
      </c>
      <c r="F330" s="11" t="s">
        <v>38</v>
      </c>
      <c r="G330" s="11" t="s">
        <v>14</v>
      </c>
      <c r="H330" s="11" t="s">
        <v>15</v>
      </c>
    </row>
    <row r="331" spans="1:8" ht="14.25">
      <c r="A331" s="9">
        <v>43212</v>
      </c>
      <c r="B331" s="10">
        <v>0.625</v>
      </c>
      <c r="C331" s="11" t="s">
        <v>20</v>
      </c>
      <c r="D331" s="12">
        <v>133601</v>
      </c>
      <c r="E331" s="11" t="s">
        <v>22</v>
      </c>
      <c r="F331" s="11" t="s">
        <v>50</v>
      </c>
      <c r="G331" s="11" t="s">
        <v>14</v>
      </c>
      <c r="H331" s="11" t="s">
        <v>15</v>
      </c>
    </row>
    <row r="332" spans="1:8" ht="14.25">
      <c r="A332" s="9">
        <v>43212</v>
      </c>
      <c r="B332" s="10">
        <v>0.6805555555555555</v>
      </c>
      <c r="C332" s="11" t="s">
        <v>25</v>
      </c>
      <c r="D332" s="12">
        <v>134038</v>
      </c>
      <c r="E332" s="11" t="s">
        <v>0</v>
      </c>
      <c r="F332" s="11" t="s">
        <v>26</v>
      </c>
      <c r="G332" s="11" t="s">
        <v>14</v>
      </c>
      <c r="H332" s="11" t="s">
        <v>15</v>
      </c>
    </row>
    <row r="333" spans="1:8" ht="14.25">
      <c r="A333" s="9">
        <v>43212</v>
      </c>
      <c r="B333" s="10">
        <v>0.75</v>
      </c>
      <c r="C333" s="11" t="s">
        <v>29</v>
      </c>
      <c r="D333" s="12">
        <v>130320</v>
      </c>
      <c r="E333" s="11" t="s">
        <v>22</v>
      </c>
      <c r="F333" s="11" t="s">
        <v>165</v>
      </c>
      <c r="G333" s="11" t="s">
        <v>14</v>
      </c>
      <c r="H333" s="11" t="s">
        <v>15</v>
      </c>
    </row>
    <row r="334" spans="1:8" ht="14.25">
      <c r="A334" s="9">
        <v>43218</v>
      </c>
      <c r="B334" s="10">
        <v>0.5416666666666666</v>
      </c>
      <c r="C334" s="11" t="s">
        <v>23</v>
      </c>
      <c r="D334" s="12">
        <v>134687</v>
      </c>
      <c r="E334" s="11" t="s">
        <v>54</v>
      </c>
      <c r="F334" s="11" t="s">
        <v>21</v>
      </c>
      <c r="G334" s="11" t="s">
        <v>55</v>
      </c>
      <c r="H334" s="11" t="s">
        <v>56</v>
      </c>
    </row>
    <row r="335" spans="1:8" ht="14.25">
      <c r="A335" s="9">
        <v>43218</v>
      </c>
      <c r="B335" s="10">
        <v>0.7430555555555555</v>
      </c>
      <c r="C335" s="11" t="s">
        <v>29</v>
      </c>
      <c r="D335" s="12">
        <v>130327</v>
      </c>
      <c r="E335" s="11" t="s">
        <v>166</v>
      </c>
      <c r="F335" s="11" t="s">
        <v>22</v>
      </c>
      <c r="G335" s="11" t="s">
        <v>68</v>
      </c>
      <c r="H335" s="11" t="s">
        <v>103</v>
      </c>
    </row>
    <row r="336" spans="1:8" ht="14.25">
      <c r="A336" s="9">
        <v>43218</v>
      </c>
      <c r="B336" s="10">
        <v>0.75</v>
      </c>
      <c r="C336" s="11" t="s">
        <v>71</v>
      </c>
      <c r="D336" s="12">
        <v>131129</v>
      </c>
      <c r="E336" s="11" t="s">
        <v>164</v>
      </c>
      <c r="F336" s="11" t="s">
        <v>0</v>
      </c>
      <c r="G336" s="11" t="s">
        <v>68</v>
      </c>
      <c r="H336" s="11" t="s">
        <v>86</v>
      </c>
    </row>
    <row r="337" spans="1:8" ht="14.25">
      <c r="A337" s="9">
        <v>43218</v>
      </c>
      <c r="B337" s="10">
        <v>0.8333333333333334</v>
      </c>
      <c r="C337" s="11" t="s">
        <v>31</v>
      </c>
      <c r="D337" s="12">
        <v>100175</v>
      </c>
      <c r="E337" s="11" t="s">
        <v>142</v>
      </c>
      <c r="F337" s="11" t="s">
        <v>0</v>
      </c>
      <c r="G337" s="11" t="s">
        <v>183</v>
      </c>
      <c r="H337" s="11" t="s">
        <v>184</v>
      </c>
    </row>
    <row r="338" spans="1:8" ht="14.25">
      <c r="A338" s="9">
        <v>43219</v>
      </c>
      <c r="B338" s="10">
        <v>0.59375</v>
      </c>
      <c r="C338" s="11" t="s">
        <v>25</v>
      </c>
      <c r="D338" s="12">
        <v>134040</v>
      </c>
      <c r="E338" s="11" t="s">
        <v>26</v>
      </c>
      <c r="F338" s="11" t="s">
        <v>0</v>
      </c>
      <c r="G338" s="11" t="s">
        <v>78</v>
      </c>
      <c r="H338" s="11" t="s">
        <v>79</v>
      </c>
    </row>
    <row r="339" spans="1:8" ht="14.25">
      <c r="A339" s="9">
        <v>43219</v>
      </c>
      <c r="B339" s="10">
        <v>0.71875</v>
      </c>
      <c r="C339" s="11" t="s">
        <v>27</v>
      </c>
      <c r="D339" s="12">
        <v>130132</v>
      </c>
      <c r="E339" s="11" t="s">
        <v>141</v>
      </c>
      <c r="F339" s="11" t="s">
        <v>21</v>
      </c>
      <c r="G339" s="11" t="s">
        <v>144</v>
      </c>
      <c r="H339" s="11" t="s">
        <v>145</v>
      </c>
    </row>
    <row r="340" spans="1:8" ht="14.25">
      <c r="A340" s="9">
        <v>43219</v>
      </c>
      <c r="B340" s="10">
        <v>0.7604166666666666</v>
      </c>
      <c r="C340" s="11" t="s">
        <v>94</v>
      </c>
      <c r="D340" s="12">
        <v>130472</v>
      </c>
      <c r="E340" s="11" t="s">
        <v>111</v>
      </c>
      <c r="F340" s="11" t="s">
        <v>95</v>
      </c>
      <c r="G340" s="11" t="s">
        <v>112</v>
      </c>
      <c r="H340" s="11" t="s">
        <v>113</v>
      </c>
    </row>
    <row r="341" spans="1:8" ht="14.25">
      <c r="A341" s="9">
        <v>43225</v>
      </c>
      <c r="B341" s="10">
        <v>0.6875</v>
      </c>
      <c r="C341" s="11" t="s">
        <v>71</v>
      </c>
      <c r="D341" s="12">
        <v>131132</v>
      </c>
      <c r="E341" s="11" t="s">
        <v>134</v>
      </c>
      <c r="F341" s="11" t="s">
        <v>0</v>
      </c>
      <c r="G341" s="11" t="s">
        <v>180</v>
      </c>
      <c r="H341" s="11" t="s">
        <v>40</v>
      </c>
    </row>
    <row r="342" spans="1:8" ht="14.25">
      <c r="A342" s="9">
        <v>43225</v>
      </c>
      <c r="B342" s="10">
        <v>0.8333333333333334</v>
      </c>
      <c r="C342" s="11" t="s">
        <v>31</v>
      </c>
      <c r="D342" s="12">
        <v>100180</v>
      </c>
      <c r="E342" s="11" t="s">
        <v>0</v>
      </c>
      <c r="F342" s="11" t="s">
        <v>149</v>
      </c>
      <c r="G342" s="11" t="s">
        <v>68</v>
      </c>
      <c r="H342" s="11" t="s">
        <v>88</v>
      </c>
    </row>
    <row r="343" spans="1:8" ht="14.25">
      <c r="A343" s="9">
        <v>43295</v>
      </c>
      <c r="B343" s="10">
        <v>0.4166666666666667</v>
      </c>
      <c r="C343" s="11" t="s">
        <v>185</v>
      </c>
      <c r="D343" s="12">
        <v>0.2</v>
      </c>
      <c r="E343" s="11" t="s">
        <v>186</v>
      </c>
      <c r="F343" s="11" t="s">
        <v>186</v>
      </c>
      <c r="G343" s="11" t="s">
        <v>14</v>
      </c>
      <c r="H343" s="11" t="s">
        <v>15</v>
      </c>
    </row>
    <row r="344" spans="1:8" ht="14.25">
      <c r="A344" s="9">
        <v>43295</v>
      </c>
      <c r="B344" s="10">
        <v>0.75</v>
      </c>
      <c r="C344" s="11" t="s">
        <v>185</v>
      </c>
      <c r="D344" s="12">
        <v>0.21</v>
      </c>
      <c r="E344" s="11" t="s">
        <v>186</v>
      </c>
      <c r="F344" s="11" t="s">
        <v>186</v>
      </c>
      <c r="G344" s="11" t="s">
        <v>14</v>
      </c>
      <c r="H344" s="11" t="s">
        <v>15</v>
      </c>
    </row>
    <row r="345" spans="1:8" ht="14.25">
      <c r="A345" s="9">
        <v>43296</v>
      </c>
      <c r="B345" s="10">
        <v>0.4166666666666667</v>
      </c>
      <c r="C345" s="11" t="s">
        <v>185</v>
      </c>
      <c r="D345" s="12">
        <v>0.22</v>
      </c>
      <c r="E345" s="11" t="s">
        <v>186</v>
      </c>
      <c r="F345" s="11" t="s">
        <v>186</v>
      </c>
      <c r="G345" s="11" t="s">
        <v>14</v>
      </c>
      <c r="H345" s="11" t="s">
        <v>15</v>
      </c>
    </row>
    <row r="346" spans="1:8" ht="14.25">
      <c r="A346" s="9">
        <v>43296</v>
      </c>
      <c r="B346" s="10">
        <v>0.75</v>
      </c>
      <c r="C346" s="11" t="s">
        <v>185</v>
      </c>
      <c r="D346" s="12">
        <v>0.23</v>
      </c>
      <c r="E346" s="11" t="s">
        <v>186</v>
      </c>
      <c r="F346" s="11" t="s">
        <v>186</v>
      </c>
      <c r="G346" s="11" t="s">
        <v>14</v>
      </c>
      <c r="H346" s="11" t="s">
        <v>15</v>
      </c>
    </row>
    <row r="347" spans="1:8" ht="14.25">
      <c r="A347" s="9">
        <v>43312</v>
      </c>
      <c r="B347" s="10">
        <v>0.75</v>
      </c>
      <c r="C347" s="11" t="s">
        <v>187</v>
      </c>
      <c r="D347" s="12">
        <v>0.3</v>
      </c>
      <c r="E347" s="11" t="s">
        <v>188</v>
      </c>
      <c r="F347" s="11" t="s">
        <v>188</v>
      </c>
      <c r="G347" s="11" t="s">
        <v>14</v>
      </c>
      <c r="H347" s="11" t="s">
        <v>15</v>
      </c>
    </row>
    <row r="348" spans="1:8" ht="14.25">
      <c r="A348" s="9">
        <v>43312</v>
      </c>
      <c r="B348" s="10">
        <v>0.7916666666666666</v>
      </c>
      <c r="C348" s="11" t="s">
        <v>187</v>
      </c>
      <c r="D348" s="12">
        <v>0.31</v>
      </c>
      <c r="E348" s="11" t="s">
        <v>188</v>
      </c>
      <c r="F348" s="11" t="s">
        <v>188</v>
      </c>
      <c r="G348" s="11" t="s">
        <v>14</v>
      </c>
      <c r="H348" s="11" t="s">
        <v>15</v>
      </c>
    </row>
    <row r="349" spans="1:8" ht="14.25">
      <c r="A349" s="9">
        <v>43312</v>
      </c>
      <c r="B349" s="10">
        <v>0.833333333333333</v>
      </c>
      <c r="C349" s="11" t="s">
        <v>187</v>
      </c>
      <c r="D349" s="12">
        <v>0.32</v>
      </c>
      <c r="E349" s="11" t="s">
        <v>188</v>
      </c>
      <c r="F349" s="11" t="s">
        <v>188</v>
      </c>
      <c r="G349" s="11" t="s">
        <v>14</v>
      </c>
      <c r="H349" s="11" t="s">
        <v>15</v>
      </c>
    </row>
    <row r="350" spans="1:8" ht="14.25">
      <c r="A350" s="9">
        <v>43312</v>
      </c>
      <c r="B350" s="10">
        <v>0.9993055555555556</v>
      </c>
      <c r="C350" s="11" t="s">
        <v>189</v>
      </c>
      <c r="D350" s="12">
        <v>0.99</v>
      </c>
      <c r="E350" s="11" t="s">
        <v>190</v>
      </c>
      <c r="F350" s="11" t="s">
        <v>190</v>
      </c>
      <c r="G350" s="11" t="s">
        <v>14</v>
      </c>
      <c r="H350" s="11" t="s">
        <v>15</v>
      </c>
    </row>
    <row r="351" spans="1:8" ht="14.25">
      <c r="A351" s="9">
        <f>_xlfn.IFERROR(VLOOKUP(#REF!,'[1]www.hv-suedb.de'!$B:$K,5,FALSE),"")</f>
      </c>
      <c r="B351" s="10">
        <f>_xlfn.IFERROR(VLOOKUP(#REF!,'[1]www.hv-suedb.de'!$B:$K,6,FALSE),"")</f>
      </c>
      <c r="C351" s="11">
        <f>_xlfn.IFERROR(VLOOKUP(#REF!,'[1]www.hv-suedb.de'!$B:$K,4,FALSE),"")</f>
      </c>
      <c r="D351" s="12">
        <f>_xlfn.IFERROR(VLOOKUP(#REF!,'[1]www.hv-suedb.de'!$B:$K,3,FALSE),"")</f>
      </c>
      <c r="E351" s="11">
        <f>_xlfn.IFERROR(VLOOKUP(#REF!,'[1]www.hv-suedb.de'!$B:$K,8,FALSE),"")</f>
      </c>
      <c r="F351" s="11">
        <f>_xlfn.IFERROR(VLOOKUP(#REF!,'[1]www.hv-suedb.de'!$B:$K,9,FALSE),"")</f>
      </c>
      <c r="G351" s="11">
        <f>_xlfn.IFERROR(VLOOKUP(#REF!,'[1]www.hv-suedb.de'!$B:$K,10,FALSE),"")</f>
      </c>
      <c r="H351" s="11">
        <f>_xlfn.IFERROR(VLOOKUP(#REF!,'[1]www.hv-suedb.de'!$B:$M,12,FALSE),"")</f>
      </c>
    </row>
    <row r="352" spans="1:8" ht="14.25">
      <c r="A352" s="9">
        <f>_xlfn.IFERROR(VLOOKUP(#REF!,'[1]www.hv-suedb.de'!$B:$K,5,FALSE),"")</f>
      </c>
      <c r="B352" s="10">
        <f>_xlfn.IFERROR(VLOOKUP(#REF!,'[1]www.hv-suedb.de'!$B:$K,6,FALSE),"")</f>
      </c>
      <c r="C352" s="11">
        <f>_xlfn.IFERROR(VLOOKUP(#REF!,'[1]www.hv-suedb.de'!$B:$K,4,FALSE),"")</f>
      </c>
      <c r="D352" s="12">
        <f>_xlfn.IFERROR(VLOOKUP(#REF!,'[1]www.hv-suedb.de'!$B:$K,3,FALSE),"")</f>
      </c>
      <c r="E352" s="11">
        <f>_xlfn.IFERROR(VLOOKUP(#REF!,'[1]www.hv-suedb.de'!$B:$K,8,FALSE),"")</f>
      </c>
      <c r="F352" s="11">
        <f>_xlfn.IFERROR(VLOOKUP(#REF!,'[1]www.hv-suedb.de'!$B:$K,9,FALSE),"")</f>
      </c>
      <c r="G352" s="11">
        <f>_xlfn.IFERROR(VLOOKUP(#REF!,'[1]www.hv-suedb.de'!$B:$K,10,FALSE),"")</f>
      </c>
      <c r="H352" s="11">
        <f>_xlfn.IFERROR(VLOOKUP(#REF!,'[1]www.hv-suedb.de'!$B:$M,12,FALSE),"")</f>
      </c>
    </row>
    <row r="353" spans="1:8" ht="14.25">
      <c r="A353" s="9">
        <f>_xlfn.IFERROR(VLOOKUP(#REF!,'[1]www.hv-suedb.de'!$B:$K,5,FALSE),"")</f>
      </c>
      <c r="B353" s="10">
        <f>_xlfn.IFERROR(VLOOKUP(#REF!,'[1]www.hv-suedb.de'!$B:$K,6,FALSE),"")</f>
      </c>
      <c r="C353" s="11">
        <f>_xlfn.IFERROR(VLOOKUP(#REF!,'[1]www.hv-suedb.de'!$B:$K,4,FALSE),"")</f>
      </c>
      <c r="D353" s="12">
        <f>_xlfn.IFERROR(VLOOKUP(#REF!,'[1]www.hv-suedb.de'!$B:$K,3,FALSE),"")</f>
      </c>
      <c r="E353" s="11">
        <f>_xlfn.IFERROR(VLOOKUP(#REF!,'[1]www.hv-suedb.de'!$B:$K,8,FALSE),"")</f>
      </c>
      <c r="F353" s="11">
        <f>_xlfn.IFERROR(VLOOKUP(#REF!,'[1]www.hv-suedb.de'!$B:$K,9,FALSE),"")</f>
      </c>
      <c r="G353" s="11">
        <f>_xlfn.IFERROR(VLOOKUP(#REF!,'[1]www.hv-suedb.de'!$B:$K,10,FALSE),"")</f>
      </c>
      <c r="H353" s="11">
        <f>_xlfn.IFERROR(VLOOKUP(#REF!,'[1]www.hv-suedb.de'!$B:$M,12,FALSE),"")</f>
      </c>
    </row>
    <row r="354" spans="1:8" ht="14.25">
      <c r="A354" s="9">
        <f>_xlfn.IFERROR(VLOOKUP(#REF!,'[1]www.hv-suedb.de'!$B:$K,5,FALSE),"")</f>
      </c>
      <c r="B354" s="10">
        <f>_xlfn.IFERROR(VLOOKUP(#REF!,'[1]www.hv-suedb.de'!$B:$K,6,FALSE),"")</f>
      </c>
      <c r="C354" s="11">
        <f>_xlfn.IFERROR(VLOOKUP(#REF!,'[1]www.hv-suedb.de'!$B:$K,4,FALSE),"")</f>
      </c>
      <c r="D354" s="12">
        <f>_xlfn.IFERROR(VLOOKUP(#REF!,'[1]www.hv-suedb.de'!$B:$K,3,FALSE),"")</f>
      </c>
      <c r="E354" s="11">
        <f>_xlfn.IFERROR(VLOOKUP(#REF!,'[1]www.hv-suedb.de'!$B:$K,8,FALSE),"")</f>
      </c>
      <c r="F354" s="11">
        <f>_xlfn.IFERROR(VLOOKUP(#REF!,'[1]www.hv-suedb.de'!$B:$K,9,FALSE),"")</f>
      </c>
      <c r="G354" s="11">
        <f>_xlfn.IFERROR(VLOOKUP(#REF!,'[1]www.hv-suedb.de'!$B:$K,10,FALSE),"")</f>
      </c>
      <c r="H354" s="11">
        <f>_xlfn.IFERROR(VLOOKUP(#REF!,'[1]www.hv-suedb.de'!$B:$M,12,FALSE),"")</f>
      </c>
    </row>
    <row r="355" spans="1:8" ht="14.25">
      <c r="A355" s="9">
        <f>_xlfn.IFERROR(VLOOKUP(#REF!,'[1]www.hv-suedb.de'!$B:$K,5,FALSE),"")</f>
      </c>
      <c r="B355" s="10">
        <f>_xlfn.IFERROR(VLOOKUP(#REF!,'[1]www.hv-suedb.de'!$B:$K,6,FALSE),"")</f>
      </c>
      <c r="C355" s="11">
        <f>_xlfn.IFERROR(VLOOKUP(#REF!,'[1]www.hv-suedb.de'!$B:$K,4,FALSE),"")</f>
      </c>
      <c r="D355" s="12">
        <f>_xlfn.IFERROR(VLOOKUP(#REF!,'[1]www.hv-suedb.de'!$B:$K,3,FALSE),"")</f>
      </c>
      <c r="E355" s="11">
        <f>_xlfn.IFERROR(VLOOKUP(#REF!,'[1]www.hv-suedb.de'!$B:$K,8,FALSE),"")</f>
      </c>
      <c r="F355" s="11">
        <f>_xlfn.IFERROR(VLOOKUP(#REF!,'[1]www.hv-suedb.de'!$B:$K,9,FALSE),"")</f>
      </c>
      <c r="G355" s="11">
        <f>_xlfn.IFERROR(VLOOKUP(#REF!,'[1]www.hv-suedb.de'!$B:$K,10,FALSE),"")</f>
      </c>
      <c r="H355" s="11">
        <f>_xlfn.IFERROR(VLOOKUP(#REF!,'[1]www.hv-suedb.de'!$B:$M,12,FALSE),"")</f>
      </c>
    </row>
    <row r="356" spans="1:8" ht="14.25">
      <c r="A356" s="9">
        <f>_xlfn.IFERROR(VLOOKUP(#REF!,'[1]www.hv-suedb.de'!$B:$K,5,FALSE),"")</f>
      </c>
      <c r="B356" s="10">
        <f>_xlfn.IFERROR(VLOOKUP(#REF!,'[1]www.hv-suedb.de'!$B:$K,6,FALSE),"")</f>
      </c>
      <c r="C356" s="11">
        <f>_xlfn.IFERROR(VLOOKUP(#REF!,'[1]www.hv-suedb.de'!$B:$K,4,FALSE),"")</f>
      </c>
      <c r="D356" s="12">
        <f>_xlfn.IFERROR(VLOOKUP(#REF!,'[1]www.hv-suedb.de'!$B:$K,3,FALSE),"")</f>
      </c>
      <c r="E356" s="11">
        <f>_xlfn.IFERROR(VLOOKUP(#REF!,'[1]www.hv-suedb.de'!$B:$K,8,FALSE),"")</f>
      </c>
      <c r="F356" s="11">
        <f>_xlfn.IFERROR(VLOOKUP(#REF!,'[1]www.hv-suedb.de'!$B:$K,9,FALSE),"")</f>
      </c>
      <c r="G356" s="11">
        <f>_xlfn.IFERROR(VLOOKUP(#REF!,'[1]www.hv-suedb.de'!$B:$K,10,FALSE),"")</f>
      </c>
      <c r="H356" s="11">
        <f>_xlfn.IFERROR(VLOOKUP(#REF!,'[1]www.hv-suedb.de'!$B:$M,12,FALSE),"")</f>
      </c>
    </row>
    <row r="357" spans="1:8" ht="14.25">
      <c r="A357" s="9">
        <f>_xlfn.IFERROR(VLOOKUP(#REF!,'[1]www.hv-suedb.de'!$B:$K,5,FALSE),"")</f>
      </c>
      <c r="B357" s="10">
        <f>_xlfn.IFERROR(VLOOKUP(#REF!,'[1]www.hv-suedb.de'!$B:$K,6,FALSE),"")</f>
      </c>
      <c r="C357" s="11">
        <f>_xlfn.IFERROR(VLOOKUP(#REF!,'[1]www.hv-suedb.de'!$B:$K,4,FALSE),"")</f>
      </c>
      <c r="D357" s="12">
        <f>_xlfn.IFERROR(VLOOKUP(#REF!,'[1]www.hv-suedb.de'!$B:$K,3,FALSE),"")</f>
      </c>
      <c r="E357" s="11">
        <f>_xlfn.IFERROR(VLOOKUP(#REF!,'[1]www.hv-suedb.de'!$B:$K,8,FALSE),"")</f>
      </c>
      <c r="F357" s="11">
        <f>_xlfn.IFERROR(VLOOKUP(#REF!,'[1]www.hv-suedb.de'!$B:$K,9,FALSE),"")</f>
      </c>
      <c r="G357" s="11">
        <f>_xlfn.IFERROR(VLOOKUP(#REF!,'[1]www.hv-suedb.de'!$B:$K,10,FALSE),"")</f>
      </c>
      <c r="H357" s="11">
        <f>_xlfn.IFERROR(VLOOKUP(#REF!,'[1]www.hv-suedb.de'!$B:$M,12,FALSE),"")</f>
      </c>
    </row>
    <row r="358" spans="1:8" ht="14.25">
      <c r="A358" s="9">
        <f>_xlfn.IFERROR(VLOOKUP(#REF!,'[1]www.hv-suedb.de'!$B:$K,5,FALSE),"")</f>
      </c>
      <c r="B358" s="10">
        <f>_xlfn.IFERROR(VLOOKUP(#REF!,'[1]www.hv-suedb.de'!$B:$K,6,FALSE),"")</f>
      </c>
      <c r="C358" s="11">
        <f>_xlfn.IFERROR(VLOOKUP(#REF!,'[1]www.hv-suedb.de'!$B:$K,4,FALSE),"")</f>
      </c>
      <c r="D358" s="12">
        <f>_xlfn.IFERROR(VLOOKUP(#REF!,'[1]www.hv-suedb.de'!$B:$K,3,FALSE),"")</f>
      </c>
      <c r="E358" s="11">
        <f>_xlfn.IFERROR(VLOOKUP(#REF!,'[1]www.hv-suedb.de'!$B:$K,8,FALSE),"")</f>
      </c>
      <c r="F358" s="11">
        <f>_xlfn.IFERROR(VLOOKUP(#REF!,'[1]www.hv-suedb.de'!$B:$K,9,FALSE),"")</f>
      </c>
      <c r="G358" s="11">
        <f>_xlfn.IFERROR(VLOOKUP(#REF!,'[1]www.hv-suedb.de'!$B:$K,10,FALSE),"")</f>
      </c>
      <c r="H358" s="11">
        <f>_xlfn.IFERROR(VLOOKUP(#REF!,'[1]www.hv-suedb.de'!$B:$M,12,FALSE),"")</f>
      </c>
    </row>
    <row r="359" spans="1:8" ht="14.25">
      <c r="A359" s="9">
        <f>_xlfn.IFERROR(VLOOKUP(#REF!,'[1]www.hv-suedb.de'!$B:$K,5,FALSE),"")</f>
      </c>
      <c r="B359" s="10">
        <f>_xlfn.IFERROR(VLOOKUP(#REF!,'[1]www.hv-suedb.de'!$B:$K,6,FALSE),"")</f>
      </c>
      <c r="C359" s="11">
        <f>_xlfn.IFERROR(VLOOKUP(#REF!,'[1]www.hv-suedb.de'!$B:$K,4,FALSE),"")</f>
      </c>
      <c r="D359" s="12">
        <f>_xlfn.IFERROR(VLOOKUP(#REF!,'[1]www.hv-suedb.de'!$B:$K,3,FALSE),"")</f>
      </c>
      <c r="E359" s="11">
        <f>_xlfn.IFERROR(VLOOKUP(#REF!,'[1]www.hv-suedb.de'!$B:$K,8,FALSE),"")</f>
      </c>
      <c r="F359" s="11">
        <f>_xlfn.IFERROR(VLOOKUP(#REF!,'[1]www.hv-suedb.de'!$B:$K,9,FALSE),"")</f>
      </c>
      <c r="G359" s="11">
        <f>_xlfn.IFERROR(VLOOKUP(#REF!,'[1]www.hv-suedb.de'!$B:$K,10,FALSE),"")</f>
      </c>
      <c r="H359" s="11">
        <f>_xlfn.IFERROR(VLOOKUP(#REF!,'[1]www.hv-suedb.de'!$B:$M,12,FALSE),"")</f>
      </c>
    </row>
    <row r="360" spans="1:8" ht="14.25">
      <c r="A360" s="9">
        <f>_xlfn.IFERROR(VLOOKUP(#REF!,'[1]www.hv-suedb.de'!$B:$K,5,FALSE),"")</f>
      </c>
      <c r="B360" s="10">
        <f>_xlfn.IFERROR(VLOOKUP(#REF!,'[1]www.hv-suedb.de'!$B:$K,6,FALSE),"")</f>
      </c>
      <c r="C360" s="11">
        <f>_xlfn.IFERROR(VLOOKUP(#REF!,'[1]www.hv-suedb.de'!$B:$K,4,FALSE),"")</f>
      </c>
      <c r="D360" s="12">
        <f>_xlfn.IFERROR(VLOOKUP(#REF!,'[1]www.hv-suedb.de'!$B:$K,3,FALSE),"")</f>
      </c>
      <c r="E360" s="11">
        <f>_xlfn.IFERROR(VLOOKUP(#REF!,'[1]www.hv-suedb.de'!$B:$K,8,FALSE),"")</f>
      </c>
      <c r="F360" s="11">
        <f>_xlfn.IFERROR(VLOOKUP(#REF!,'[1]www.hv-suedb.de'!$B:$K,9,FALSE),"")</f>
      </c>
      <c r="G360" s="11">
        <f>_xlfn.IFERROR(VLOOKUP(#REF!,'[1]www.hv-suedb.de'!$B:$K,10,FALSE),"")</f>
      </c>
      <c r="H360" s="11">
        <f>_xlfn.IFERROR(VLOOKUP(#REF!,'[1]www.hv-suedb.de'!$B:$M,12,FALSE),"")</f>
      </c>
    </row>
    <row r="361" spans="1:8" ht="14.25">
      <c r="A361" s="9">
        <f>_xlfn.IFERROR(VLOOKUP(#REF!,'[1]www.hv-suedb.de'!$B:$K,5,FALSE),"")</f>
      </c>
      <c r="B361" s="10">
        <f>_xlfn.IFERROR(VLOOKUP(#REF!,'[1]www.hv-suedb.de'!$B:$K,6,FALSE),"")</f>
      </c>
      <c r="C361" s="11">
        <f>_xlfn.IFERROR(VLOOKUP(#REF!,'[1]www.hv-suedb.de'!$B:$K,4,FALSE),"")</f>
      </c>
      <c r="D361" s="12">
        <f>_xlfn.IFERROR(VLOOKUP(#REF!,'[1]www.hv-suedb.de'!$B:$K,3,FALSE),"")</f>
      </c>
      <c r="E361" s="11">
        <f>_xlfn.IFERROR(VLOOKUP(#REF!,'[1]www.hv-suedb.de'!$B:$K,8,FALSE),"")</f>
      </c>
      <c r="F361" s="11">
        <f>_xlfn.IFERROR(VLOOKUP(#REF!,'[1]www.hv-suedb.de'!$B:$K,9,FALSE),"")</f>
      </c>
      <c r="G361" s="11">
        <f>_xlfn.IFERROR(VLOOKUP(#REF!,'[1]www.hv-suedb.de'!$B:$K,10,FALSE),"")</f>
      </c>
      <c r="H361" s="11">
        <f>_xlfn.IFERROR(VLOOKUP(#REF!,'[1]www.hv-suedb.de'!$B:$M,12,FALSE),"")</f>
      </c>
    </row>
    <row r="362" spans="1:8" ht="14.25">
      <c r="A362" s="9">
        <f>_xlfn.IFERROR(VLOOKUP(#REF!,'[1]www.hv-suedb.de'!$B:$K,5,FALSE),"")</f>
      </c>
      <c r="B362" s="10">
        <f>_xlfn.IFERROR(VLOOKUP(#REF!,'[1]www.hv-suedb.de'!$B:$K,6,FALSE),"")</f>
      </c>
      <c r="C362" s="11">
        <f>_xlfn.IFERROR(VLOOKUP(#REF!,'[1]www.hv-suedb.de'!$B:$K,4,FALSE),"")</f>
      </c>
      <c r="D362" s="12">
        <f>_xlfn.IFERROR(VLOOKUP(#REF!,'[1]www.hv-suedb.de'!$B:$K,3,FALSE),"")</f>
      </c>
      <c r="E362" s="11">
        <f>_xlfn.IFERROR(VLOOKUP(#REF!,'[1]www.hv-suedb.de'!$B:$K,8,FALSE),"")</f>
      </c>
      <c r="F362" s="11">
        <f>_xlfn.IFERROR(VLOOKUP(#REF!,'[1]www.hv-suedb.de'!$B:$K,9,FALSE),"")</f>
      </c>
      <c r="G362" s="11">
        <f>_xlfn.IFERROR(VLOOKUP(#REF!,'[1]www.hv-suedb.de'!$B:$K,10,FALSE),"")</f>
      </c>
      <c r="H362" s="11">
        <f>_xlfn.IFERROR(VLOOKUP(#REF!,'[1]www.hv-suedb.de'!$B:$M,12,FALSE),"")</f>
      </c>
    </row>
    <row r="363" spans="1:8" ht="14.25">
      <c r="A363" s="9">
        <f>_xlfn.IFERROR(VLOOKUP(#REF!,'[1]www.hv-suedb.de'!$B:$K,5,FALSE),"")</f>
      </c>
      <c r="B363" s="10">
        <f>_xlfn.IFERROR(VLOOKUP(#REF!,'[1]www.hv-suedb.de'!$B:$K,6,FALSE),"")</f>
      </c>
      <c r="C363" s="11">
        <f>_xlfn.IFERROR(VLOOKUP(#REF!,'[1]www.hv-suedb.de'!$B:$K,4,FALSE),"")</f>
      </c>
      <c r="D363" s="12">
        <f>_xlfn.IFERROR(VLOOKUP(#REF!,'[1]www.hv-suedb.de'!$B:$K,3,FALSE),"")</f>
      </c>
      <c r="E363" s="11">
        <f>_xlfn.IFERROR(VLOOKUP(#REF!,'[1]www.hv-suedb.de'!$B:$K,8,FALSE),"")</f>
      </c>
      <c r="F363" s="11">
        <f>_xlfn.IFERROR(VLOOKUP(#REF!,'[1]www.hv-suedb.de'!$B:$K,9,FALSE),"")</f>
      </c>
      <c r="G363" s="11">
        <f>_xlfn.IFERROR(VLOOKUP(#REF!,'[1]www.hv-suedb.de'!$B:$K,10,FALSE),"")</f>
      </c>
      <c r="H363" s="11">
        <f>_xlfn.IFERROR(VLOOKUP(#REF!,'[1]www.hv-suedb.de'!$B:$M,12,FALSE),"")</f>
      </c>
    </row>
    <row r="364" spans="1:8" ht="14.25">
      <c r="A364" s="9">
        <f>_xlfn.IFERROR(VLOOKUP(#REF!,'[1]www.hv-suedb.de'!$B:$K,5,FALSE),"")</f>
      </c>
      <c r="B364" s="10">
        <f>_xlfn.IFERROR(VLOOKUP(#REF!,'[1]www.hv-suedb.de'!$B:$K,6,FALSE),"")</f>
      </c>
      <c r="C364" s="11">
        <f>_xlfn.IFERROR(VLOOKUP(#REF!,'[1]www.hv-suedb.de'!$B:$K,4,FALSE),"")</f>
      </c>
      <c r="D364" s="12">
        <f>_xlfn.IFERROR(VLOOKUP(#REF!,'[1]www.hv-suedb.de'!$B:$K,3,FALSE),"")</f>
      </c>
      <c r="E364" s="11">
        <f>_xlfn.IFERROR(VLOOKUP(#REF!,'[1]www.hv-suedb.de'!$B:$K,8,FALSE),"")</f>
      </c>
      <c r="F364" s="11">
        <f>_xlfn.IFERROR(VLOOKUP(#REF!,'[1]www.hv-suedb.de'!$B:$K,9,FALSE),"")</f>
      </c>
      <c r="G364" s="11">
        <f>_xlfn.IFERROR(VLOOKUP(#REF!,'[1]www.hv-suedb.de'!$B:$K,10,FALSE),"")</f>
      </c>
      <c r="H364" s="11">
        <f>_xlfn.IFERROR(VLOOKUP(#REF!,'[1]www.hv-suedb.de'!$B:$M,12,FALSE),"")</f>
      </c>
    </row>
    <row r="365" spans="1:8" ht="14.25">
      <c r="A365" s="9">
        <f>_xlfn.IFERROR(VLOOKUP(#REF!,'[1]www.hv-suedb.de'!$B:$K,5,FALSE),"")</f>
      </c>
      <c r="B365" s="10">
        <f>_xlfn.IFERROR(VLOOKUP(#REF!,'[1]www.hv-suedb.de'!$B:$K,6,FALSE),"")</f>
      </c>
      <c r="C365" s="11">
        <f>_xlfn.IFERROR(VLOOKUP(#REF!,'[1]www.hv-suedb.de'!$B:$K,4,FALSE),"")</f>
      </c>
      <c r="D365" s="12">
        <f>_xlfn.IFERROR(VLOOKUP(#REF!,'[1]www.hv-suedb.de'!$B:$K,3,FALSE),"")</f>
      </c>
      <c r="E365" s="11">
        <f>_xlfn.IFERROR(VLOOKUP(#REF!,'[1]www.hv-suedb.de'!$B:$K,8,FALSE),"")</f>
      </c>
      <c r="F365" s="11">
        <f>_xlfn.IFERROR(VLOOKUP(#REF!,'[1]www.hv-suedb.de'!$B:$K,9,FALSE),"")</f>
      </c>
      <c r="G365" s="11">
        <f>_xlfn.IFERROR(VLOOKUP(#REF!,'[1]www.hv-suedb.de'!$B:$K,10,FALSE),"")</f>
      </c>
      <c r="H365" s="11">
        <f>_xlfn.IFERROR(VLOOKUP(#REF!,'[1]www.hv-suedb.de'!$B:$M,12,FALSE),"")</f>
      </c>
    </row>
    <row r="366" spans="1:8" ht="14.25">
      <c r="A366" s="9">
        <f>_xlfn.IFERROR(VLOOKUP(#REF!,'[1]www.hv-suedb.de'!$B:$K,5,FALSE),"")</f>
      </c>
      <c r="B366" s="10">
        <f>_xlfn.IFERROR(VLOOKUP(#REF!,'[1]www.hv-suedb.de'!$B:$K,6,FALSE),"")</f>
      </c>
      <c r="C366" s="11">
        <f>_xlfn.IFERROR(VLOOKUP(#REF!,'[1]www.hv-suedb.de'!$B:$K,4,FALSE),"")</f>
      </c>
      <c r="D366" s="12">
        <f>_xlfn.IFERROR(VLOOKUP(#REF!,'[1]www.hv-suedb.de'!$B:$K,3,FALSE),"")</f>
      </c>
      <c r="E366" s="11">
        <f>_xlfn.IFERROR(VLOOKUP(#REF!,'[1]www.hv-suedb.de'!$B:$K,8,FALSE),"")</f>
      </c>
      <c r="F366" s="11">
        <f>_xlfn.IFERROR(VLOOKUP(#REF!,'[1]www.hv-suedb.de'!$B:$K,9,FALSE),"")</f>
      </c>
      <c r="G366" s="11">
        <f>_xlfn.IFERROR(VLOOKUP(#REF!,'[1]www.hv-suedb.de'!$B:$K,10,FALSE),"")</f>
      </c>
      <c r="H366" s="11">
        <f>_xlfn.IFERROR(VLOOKUP(#REF!,'[1]www.hv-suedb.de'!$B:$M,12,FALSE),"")</f>
      </c>
    </row>
    <row r="367" spans="1:8" ht="14.25">
      <c r="A367" s="9">
        <f>_xlfn.IFERROR(VLOOKUP(#REF!,'[1]www.hv-suedb.de'!$B:$K,5,FALSE),"")</f>
      </c>
      <c r="B367" s="10">
        <f>_xlfn.IFERROR(VLOOKUP(#REF!,'[1]www.hv-suedb.de'!$B:$K,6,FALSE),"")</f>
      </c>
      <c r="C367" s="11">
        <f>_xlfn.IFERROR(VLOOKUP(#REF!,'[1]www.hv-suedb.de'!$B:$K,4,FALSE),"")</f>
      </c>
      <c r="D367" s="12">
        <f>_xlfn.IFERROR(VLOOKUP(#REF!,'[1]www.hv-suedb.de'!$B:$K,3,FALSE),"")</f>
      </c>
      <c r="E367" s="11">
        <f>_xlfn.IFERROR(VLOOKUP(#REF!,'[1]www.hv-suedb.de'!$B:$K,8,FALSE),"")</f>
      </c>
      <c r="F367" s="11">
        <f>_xlfn.IFERROR(VLOOKUP(#REF!,'[1]www.hv-suedb.de'!$B:$K,9,FALSE),"")</f>
      </c>
      <c r="G367" s="11">
        <f>_xlfn.IFERROR(VLOOKUP(#REF!,'[1]www.hv-suedb.de'!$B:$K,10,FALSE),"")</f>
      </c>
      <c r="H367" s="11">
        <f>_xlfn.IFERROR(VLOOKUP(#REF!,'[1]www.hv-suedb.de'!$B:$M,12,FALSE),"")</f>
      </c>
    </row>
    <row r="368" spans="1:8" ht="14.25">
      <c r="A368" s="9">
        <f>_xlfn.IFERROR(VLOOKUP(#REF!,'[1]www.hv-suedb.de'!$B:$K,5,FALSE),"")</f>
      </c>
      <c r="B368" s="10">
        <f>_xlfn.IFERROR(VLOOKUP(#REF!,'[1]www.hv-suedb.de'!$B:$K,6,FALSE),"")</f>
      </c>
      <c r="C368" s="11">
        <f>_xlfn.IFERROR(VLOOKUP(#REF!,'[1]www.hv-suedb.de'!$B:$K,4,FALSE),"")</f>
      </c>
      <c r="D368" s="12">
        <f>_xlfn.IFERROR(VLOOKUP(#REF!,'[1]www.hv-suedb.de'!$B:$K,3,FALSE),"")</f>
      </c>
      <c r="E368" s="11">
        <f>_xlfn.IFERROR(VLOOKUP(#REF!,'[1]www.hv-suedb.de'!$B:$K,8,FALSE),"")</f>
      </c>
      <c r="F368" s="11">
        <f>_xlfn.IFERROR(VLOOKUP(#REF!,'[1]www.hv-suedb.de'!$B:$K,9,FALSE),"")</f>
      </c>
      <c r="G368" s="11">
        <f>_xlfn.IFERROR(VLOOKUP(#REF!,'[1]www.hv-suedb.de'!$B:$K,10,FALSE),"")</f>
      </c>
      <c r="H368" s="11">
        <f>_xlfn.IFERROR(VLOOKUP(#REF!,'[1]www.hv-suedb.de'!$B:$M,12,FALSE),"")</f>
      </c>
    </row>
    <row r="369" spans="1:8" ht="14.25">
      <c r="A369" s="9">
        <f>_xlfn.IFERROR(VLOOKUP(#REF!,'[1]www.hv-suedb.de'!$B:$K,5,FALSE),"")</f>
      </c>
      <c r="B369" s="10">
        <f>_xlfn.IFERROR(VLOOKUP(#REF!,'[1]www.hv-suedb.de'!$B:$K,6,FALSE),"")</f>
      </c>
      <c r="C369" s="11">
        <f>_xlfn.IFERROR(VLOOKUP(#REF!,'[1]www.hv-suedb.de'!$B:$K,4,FALSE),"")</f>
      </c>
      <c r="D369" s="12">
        <f>_xlfn.IFERROR(VLOOKUP(#REF!,'[1]www.hv-suedb.de'!$B:$K,3,FALSE),"")</f>
      </c>
      <c r="E369" s="11">
        <f>_xlfn.IFERROR(VLOOKUP(#REF!,'[1]www.hv-suedb.de'!$B:$K,8,FALSE),"")</f>
      </c>
      <c r="F369" s="11">
        <f>_xlfn.IFERROR(VLOOKUP(#REF!,'[1]www.hv-suedb.de'!$B:$K,9,FALSE),"")</f>
      </c>
      <c r="G369" s="11">
        <f>_xlfn.IFERROR(VLOOKUP(#REF!,'[1]www.hv-suedb.de'!$B:$K,10,FALSE),"")</f>
      </c>
      <c r="H369" s="11">
        <f>_xlfn.IFERROR(VLOOKUP(#REF!,'[1]www.hv-suedb.de'!$B:$M,12,FALSE),"")</f>
      </c>
    </row>
    <row r="370" spans="1:8" ht="14.25">
      <c r="A370" s="9">
        <f>_xlfn.IFERROR(VLOOKUP(#REF!,'[1]www.hv-suedb.de'!$B:$K,5,FALSE),"")</f>
      </c>
      <c r="B370" s="10">
        <f>_xlfn.IFERROR(VLOOKUP(#REF!,'[1]www.hv-suedb.de'!$B:$K,6,FALSE),"")</f>
      </c>
      <c r="C370" s="11">
        <f>_xlfn.IFERROR(VLOOKUP(#REF!,'[1]www.hv-suedb.de'!$B:$K,4,FALSE),"")</f>
      </c>
      <c r="D370" s="12">
        <f>_xlfn.IFERROR(VLOOKUP(#REF!,'[1]www.hv-suedb.de'!$B:$K,3,FALSE),"")</f>
      </c>
      <c r="E370" s="11">
        <f>_xlfn.IFERROR(VLOOKUP(#REF!,'[1]www.hv-suedb.de'!$B:$K,8,FALSE),"")</f>
      </c>
      <c r="F370" s="11">
        <f>_xlfn.IFERROR(VLOOKUP(#REF!,'[1]www.hv-suedb.de'!$B:$K,9,FALSE),"")</f>
      </c>
      <c r="G370" s="11">
        <f>_xlfn.IFERROR(VLOOKUP(#REF!,'[1]www.hv-suedb.de'!$B:$K,10,FALSE),"")</f>
      </c>
      <c r="H370" s="11">
        <f>_xlfn.IFERROR(VLOOKUP(#REF!,'[1]www.hv-suedb.de'!$B:$M,12,FALSE),"")</f>
      </c>
    </row>
    <row r="371" spans="1:8" ht="14.25">
      <c r="A371" s="9">
        <f>_xlfn.IFERROR(VLOOKUP(#REF!,'[1]www.hv-suedb.de'!$B:$K,5,FALSE),"")</f>
      </c>
      <c r="B371" s="10">
        <f>_xlfn.IFERROR(VLOOKUP(#REF!,'[1]www.hv-suedb.de'!$B:$K,6,FALSE),"")</f>
      </c>
      <c r="C371" s="11">
        <f>_xlfn.IFERROR(VLOOKUP(#REF!,'[1]www.hv-suedb.de'!$B:$K,4,FALSE),"")</f>
      </c>
      <c r="D371" s="12">
        <f>_xlfn.IFERROR(VLOOKUP(#REF!,'[1]www.hv-suedb.de'!$B:$K,3,FALSE),"")</f>
      </c>
      <c r="E371" s="11">
        <f>_xlfn.IFERROR(VLOOKUP(#REF!,'[1]www.hv-suedb.de'!$B:$K,8,FALSE),"")</f>
      </c>
      <c r="F371" s="11">
        <f>_xlfn.IFERROR(VLOOKUP(#REF!,'[1]www.hv-suedb.de'!$B:$K,9,FALSE),"")</f>
      </c>
      <c r="G371" s="11">
        <f>_xlfn.IFERROR(VLOOKUP(#REF!,'[1]www.hv-suedb.de'!$B:$K,10,FALSE),"")</f>
      </c>
      <c r="H371" s="11">
        <f>_xlfn.IFERROR(VLOOKUP(#REF!,'[1]www.hv-suedb.de'!$B:$M,12,FALSE),"")</f>
      </c>
    </row>
    <row r="372" spans="1:8" ht="14.25">
      <c r="A372" s="9">
        <f>_xlfn.IFERROR(VLOOKUP(#REF!,'[1]www.hv-suedb.de'!$B:$K,5,FALSE),"")</f>
      </c>
      <c r="B372" s="10">
        <f>_xlfn.IFERROR(VLOOKUP(#REF!,'[1]www.hv-suedb.de'!$B:$K,6,FALSE),"")</f>
      </c>
      <c r="C372" s="11">
        <f>_xlfn.IFERROR(VLOOKUP(#REF!,'[1]www.hv-suedb.de'!$B:$K,4,FALSE),"")</f>
      </c>
      <c r="D372" s="12">
        <f>_xlfn.IFERROR(VLOOKUP(#REF!,'[1]www.hv-suedb.de'!$B:$K,3,FALSE),"")</f>
      </c>
      <c r="E372" s="11">
        <f>_xlfn.IFERROR(VLOOKUP(#REF!,'[1]www.hv-suedb.de'!$B:$K,8,FALSE),"")</f>
      </c>
      <c r="F372" s="11">
        <f>_xlfn.IFERROR(VLOOKUP(#REF!,'[1]www.hv-suedb.de'!$B:$K,9,FALSE),"")</f>
      </c>
      <c r="G372" s="11">
        <f>_xlfn.IFERROR(VLOOKUP(#REF!,'[1]www.hv-suedb.de'!$B:$K,10,FALSE),"")</f>
      </c>
      <c r="H372" s="11">
        <f>_xlfn.IFERROR(VLOOKUP(#REF!,'[1]www.hv-suedb.de'!$B:$M,12,FALSE),"")</f>
      </c>
    </row>
    <row r="373" spans="1:8" ht="14.25">
      <c r="A373" s="9">
        <f>_xlfn.IFERROR(VLOOKUP(#REF!,'[1]www.hv-suedb.de'!$B:$K,5,FALSE),"")</f>
      </c>
      <c r="B373" s="10">
        <f>_xlfn.IFERROR(VLOOKUP(#REF!,'[1]www.hv-suedb.de'!$B:$K,6,FALSE),"")</f>
      </c>
      <c r="C373" s="11">
        <f>_xlfn.IFERROR(VLOOKUP(#REF!,'[1]www.hv-suedb.de'!$B:$K,4,FALSE),"")</f>
      </c>
      <c r="D373" s="12">
        <f>_xlfn.IFERROR(VLOOKUP(#REF!,'[1]www.hv-suedb.de'!$B:$K,3,FALSE),"")</f>
      </c>
      <c r="E373" s="11">
        <f>_xlfn.IFERROR(VLOOKUP(#REF!,'[1]www.hv-suedb.de'!$B:$K,8,FALSE),"")</f>
      </c>
      <c r="F373" s="11">
        <f>_xlfn.IFERROR(VLOOKUP(#REF!,'[1]www.hv-suedb.de'!$B:$K,9,FALSE),"")</f>
      </c>
      <c r="G373" s="11">
        <f>_xlfn.IFERROR(VLOOKUP(#REF!,'[1]www.hv-suedb.de'!$B:$K,10,FALSE),"")</f>
      </c>
      <c r="H373" s="11">
        <f>_xlfn.IFERROR(VLOOKUP(#REF!,'[1]www.hv-suedb.de'!$B:$M,12,FALSE),"")</f>
      </c>
    </row>
    <row r="374" spans="1:8" ht="14.25">
      <c r="A374" s="9">
        <f>_xlfn.IFERROR(VLOOKUP(#REF!,'[1]www.hv-suedb.de'!$B:$K,5,FALSE),"")</f>
      </c>
      <c r="B374" s="10">
        <f>_xlfn.IFERROR(VLOOKUP(#REF!,'[1]www.hv-suedb.de'!$B:$K,6,FALSE),"")</f>
      </c>
      <c r="C374" s="11">
        <f>_xlfn.IFERROR(VLOOKUP(#REF!,'[1]www.hv-suedb.de'!$B:$K,4,FALSE),"")</f>
      </c>
      <c r="D374" s="12">
        <f>_xlfn.IFERROR(VLOOKUP(#REF!,'[1]www.hv-suedb.de'!$B:$K,3,FALSE),"")</f>
      </c>
      <c r="E374" s="11">
        <f>_xlfn.IFERROR(VLOOKUP(#REF!,'[1]www.hv-suedb.de'!$B:$K,8,FALSE),"")</f>
      </c>
      <c r="F374" s="11">
        <f>_xlfn.IFERROR(VLOOKUP(#REF!,'[1]www.hv-suedb.de'!$B:$K,9,FALSE),"")</f>
      </c>
      <c r="G374" s="11">
        <f>_xlfn.IFERROR(VLOOKUP(#REF!,'[1]www.hv-suedb.de'!$B:$K,10,FALSE),"")</f>
      </c>
      <c r="H374" s="11">
        <f>_xlfn.IFERROR(VLOOKUP(#REF!,'[1]www.hv-suedb.de'!$B:$M,12,FALSE),"")</f>
      </c>
    </row>
    <row r="375" spans="1:8" ht="14.25">
      <c r="A375" s="9">
        <f>_xlfn.IFERROR(VLOOKUP(#REF!,'[1]www.hv-suedb.de'!$B:$K,5,FALSE),"")</f>
      </c>
      <c r="B375" s="10">
        <f>_xlfn.IFERROR(VLOOKUP(#REF!,'[1]www.hv-suedb.de'!$B:$K,6,FALSE),"")</f>
      </c>
      <c r="C375" s="11">
        <f>_xlfn.IFERROR(VLOOKUP(#REF!,'[1]www.hv-suedb.de'!$B:$K,4,FALSE),"")</f>
      </c>
      <c r="D375" s="12">
        <f>_xlfn.IFERROR(VLOOKUP(#REF!,'[1]www.hv-suedb.de'!$B:$K,3,FALSE),"")</f>
      </c>
      <c r="E375" s="11">
        <f>_xlfn.IFERROR(VLOOKUP(#REF!,'[1]www.hv-suedb.de'!$B:$K,8,FALSE),"")</f>
      </c>
      <c r="F375" s="11">
        <f>_xlfn.IFERROR(VLOOKUP(#REF!,'[1]www.hv-suedb.de'!$B:$K,9,FALSE),"")</f>
      </c>
      <c r="G375" s="11">
        <f>_xlfn.IFERROR(VLOOKUP(#REF!,'[1]www.hv-suedb.de'!$B:$K,10,FALSE),"")</f>
      </c>
      <c r="H375" s="11">
        <f>_xlfn.IFERROR(VLOOKUP(#REF!,'[1]www.hv-suedb.de'!$B:$M,12,FALSE),"")</f>
      </c>
    </row>
    <row r="376" spans="1:8" ht="14.25">
      <c r="A376" s="9">
        <f>_xlfn.IFERROR(VLOOKUP(#REF!,'[1]www.hv-suedb.de'!$B:$K,5,FALSE),"")</f>
      </c>
      <c r="B376" s="10">
        <f>_xlfn.IFERROR(VLOOKUP(#REF!,'[1]www.hv-suedb.de'!$B:$K,6,FALSE),"")</f>
      </c>
      <c r="C376" s="11">
        <f>_xlfn.IFERROR(VLOOKUP(#REF!,'[1]www.hv-suedb.de'!$B:$K,4,FALSE),"")</f>
      </c>
      <c r="D376" s="12">
        <f>_xlfn.IFERROR(VLOOKUP(#REF!,'[1]www.hv-suedb.de'!$B:$K,3,FALSE),"")</f>
      </c>
      <c r="E376" s="11">
        <f>_xlfn.IFERROR(VLOOKUP(#REF!,'[1]www.hv-suedb.de'!$B:$K,8,FALSE),"")</f>
      </c>
      <c r="F376" s="11">
        <f>_xlfn.IFERROR(VLOOKUP(#REF!,'[1]www.hv-suedb.de'!$B:$K,9,FALSE),"")</f>
      </c>
      <c r="G376" s="11">
        <f>_xlfn.IFERROR(VLOOKUP(#REF!,'[1]www.hv-suedb.de'!$B:$K,10,FALSE),"")</f>
      </c>
      <c r="H376" s="11">
        <f>_xlfn.IFERROR(VLOOKUP(#REF!,'[1]www.hv-suedb.de'!$B:$M,12,FALSE),"")</f>
      </c>
    </row>
    <row r="377" spans="1:8" ht="14.25">
      <c r="A377" s="9">
        <f>_xlfn.IFERROR(VLOOKUP(#REF!,'[1]www.hv-suedb.de'!$B:$K,5,FALSE),"")</f>
      </c>
      <c r="B377" s="10">
        <f>_xlfn.IFERROR(VLOOKUP(#REF!,'[1]www.hv-suedb.de'!$B:$K,6,FALSE),"")</f>
      </c>
      <c r="C377" s="11">
        <f>_xlfn.IFERROR(VLOOKUP(#REF!,'[1]www.hv-suedb.de'!$B:$K,4,FALSE),"")</f>
      </c>
      <c r="D377" s="12">
        <f>_xlfn.IFERROR(VLOOKUP(#REF!,'[1]www.hv-suedb.de'!$B:$K,3,FALSE),"")</f>
      </c>
      <c r="E377" s="11">
        <f>_xlfn.IFERROR(VLOOKUP(#REF!,'[1]www.hv-suedb.de'!$B:$K,8,FALSE),"")</f>
      </c>
      <c r="F377" s="11">
        <f>_xlfn.IFERROR(VLOOKUP(#REF!,'[1]www.hv-suedb.de'!$B:$K,9,FALSE),"")</f>
      </c>
      <c r="G377" s="11">
        <f>_xlfn.IFERROR(VLOOKUP(#REF!,'[1]www.hv-suedb.de'!$B:$K,10,FALSE),"")</f>
      </c>
      <c r="H377" s="11">
        <f>_xlfn.IFERROR(VLOOKUP(#REF!,'[1]www.hv-suedb.de'!$B:$M,12,FALSE),"")</f>
      </c>
    </row>
    <row r="378" spans="1:8" ht="14.25">
      <c r="A378" s="9">
        <f>_xlfn.IFERROR(VLOOKUP(#REF!,'[1]www.hv-suedb.de'!$B:$K,5,FALSE),"")</f>
      </c>
      <c r="B378" s="10">
        <f>_xlfn.IFERROR(VLOOKUP(#REF!,'[1]www.hv-suedb.de'!$B:$K,6,FALSE),"")</f>
      </c>
      <c r="C378" s="11">
        <f>_xlfn.IFERROR(VLOOKUP(#REF!,'[1]www.hv-suedb.de'!$B:$K,4,FALSE),"")</f>
      </c>
      <c r="D378" s="12">
        <f>_xlfn.IFERROR(VLOOKUP(#REF!,'[1]www.hv-suedb.de'!$B:$K,3,FALSE),"")</f>
      </c>
      <c r="E378" s="11">
        <f>_xlfn.IFERROR(VLOOKUP(#REF!,'[1]www.hv-suedb.de'!$B:$K,8,FALSE),"")</f>
      </c>
      <c r="F378" s="11">
        <f>_xlfn.IFERROR(VLOOKUP(#REF!,'[1]www.hv-suedb.de'!$B:$K,9,FALSE),"")</f>
      </c>
      <c r="G378" s="11">
        <f>_xlfn.IFERROR(VLOOKUP(#REF!,'[1]www.hv-suedb.de'!$B:$K,10,FALSE),"")</f>
      </c>
      <c r="H378" s="11">
        <f>_xlfn.IFERROR(VLOOKUP(#REF!,'[1]www.hv-suedb.de'!$B:$M,12,FALSE),"")</f>
      </c>
    </row>
    <row r="379" spans="1:8" ht="14.25">
      <c r="A379" s="9">
        <f>_xlfn.IFERROR(VLOOKUP(#REF!,'[1]www.hv-suedb.de'!$B:$K,5,FALSE),"")</f>
      </c>
      <c r="B379" s="10">
        <f>_xlfn.IFERROR(VLOOKUP(#REF!,'[1]www.hv-suedb.de'!$B:$K,6,FALSE),"")</f>
      </c>
      <c r="C379" s="11">
        <f>_xlfn.IFERROR(VLOOKUP(#REF!,'[1]www.hv-suedb.de'!$B:$K,4,FALSE),"")</f>
      </c>
      <c r="D379" s="12">
        <f>_xlfn.IFERROR(VLOOKUP(#REF!,'[1]www.hv-suedb.de'!$B:$K,3,FALSE),"")</f>
      </c>
      <c r="E379" s="11">
        <f>_xlfn.IFERROR(VLOOKUP(#REF!,'[1]www.hv-suedb.de'!$B:$K,8,FALSE),"")</f>
      </c>
      <c r="F379" s="11">
        <f>_xlfn.IFERROR(VLOOKUP(#REF!,'[1]www.hv-suedb.de'!$B:$K,9,FALSE),"")</f>
      </c>
      <c r="G379" s="11">
        <f>_xlfn.IFERROR(VLOOKUP(#REF!,'[1]www.hv-suedb.de'!$B:$K,10,FALSE),"")</f>
      </c>
      <c r="H379" s="11">
        <f>_xlfn.IFERROR(VLOOKUP(#REF!,'[1]www.hv-suedb.de'!$B:$M,12,FALSE),"")</f>
      </c>
    </row>
    <row r="380" spans="1:8" ht="14.25">
      <c r="A380" s="9">
        <f>_xlfn.IFERROR(VLOOKUP(#REF!,'[1]www.hv-suedb.de'!$B:$K,5,FALSE),"")</f>
      </c>
      <c r="B380" s="10">
        <f>_xlfn.IFERROR(VLOOKUP(#REF!,'[1]www.hv-suedb.de'!$B:$K,6,FALSE),"")</f>
      </c>
      <c r="C380" s="11">
        <f>_xlfn.IFERROR(VLOOKUP(#REF!,'[1]www.hv-suedb.de'!$B:$K,4,FALSE),"")</f>
      </c>
      <c r="D380" s="12">
        <f>_xlfn.IFERROR(VLOOKUP(#REF!,'[1]www.hv-suedb.de'!$B:$K,3,FALSE),"")</f>
      </c>
      <c r="E380" s="11">
        <f>_xlfn.IFERROR(VLOOKUP(#REF!,'[1]www.hv-suedb.de'!$B:$K,8,FALSE),"")</f>
      </c>
      <c r="F380" s="11">
        <f>_xlfn.IFERROR(VLOOKUP(#REF!,'[1]www.hv-suedb.de'!$B:$K,9,FALSE),"")</f>
      </c>
      <c r="G380" s="11">
        <f>_xlfn.IFERROR(VLOOKUP(#REF!,'[1]www.hv-suedb.de'!$B:$K,10,FALSE),"")</f>
      </c>
      <c r="H380" s="11">
        <f>_xlfn.IFERROR(VLOOKUP(#REF!,'[1]www.hv-suedb.de'!$B:$M,12,FALSE),"")</f>
      </c>
    </row>
    <row r="381" spans="1:8" ht="14.25">
      <c r="A381" s="9">
        <f>_xlfn.IFERROR(VLOOKUP(#REF!,'[1]www.hv-suedb.de'!$B:$K,5,FALSE),"")</f>
      </c>
      <c r="B381" s="10">
        <f>_xlfn.IFERROR(VLOOKUP(#REF!,'[1]www.hv-suedb.de'!$B:$K,6,FALSE),"")</f>
      </c>
      <c r="C381" s="11">
        <f>_xlfn.IFERROR(VLOOKUP(#REF!,'[1]www.hv-suedb.de'!$B:$K,4,FALSE),"")</f>
      </c>
      <c r="D381" s="12">
        <f>_xlfn.IFERROR(VLOOKUP(#REF!,'[1]www.hv-suedb.de'!$B:$K,3,FALSE),"")</f>
      </c>
      <c r="E381" s="11">
        <f>_xlfn.IFERROR(VLOOKUP(#REF!,'[1]www.hv-suedb.de'!$B:$K,8,FALSE),"")</f>
      </c>
      <c r="F381" s="11">
        <f>_xlfn.IFERROR(VLOOKUP(#REF!,'[1]www.hv-suedb.de'!$B:$K,9,FALSE),"")</f>
      </c>
      <c r="G381" s="11">
        <f>_xlfn.IFERROR(VLOOKUP(#REF!,'[1]www.hv-suedb.de'!$B:$K,10,FALSE),"")</f>
      </c>
      <c r="H381" s="11">
        <f>_xlfn.IFERROR(VLOOKUP(#REF!,'[1]www.hv-suedb.de'!$B:$M,12,FALSE),"")</f>
      </c>
    </row>
    <row r="382" spans="1:8" ht="14.25">
      <c r="A382" s="9">
        <f>_xlfn.IFERROR(VLOOKUP(#REF!,'[1]www.hv-suedb.de'!$B:$K,5,FALSE),"")</f>
      </c>
      <c r="B382" s="10">
        <f>_xlfn.IFERROR(VLOOKUP(#REF!,'[1]www.hv-suedb.de'!$B:$K,6,FALSE),"")</f>
      </c>
      <c r="C382" s="11">
        <f>_xlfn.IFERROR(VLOOKUP(#REF!,'[1]www.hv-suedb.de'!$B:$K,4,FALSE),"")</f>
      </c>
      <c r="D382" s="12">
        <f>_xlfn.IFERROR(VLOOKUP(#REF!,'[1]www.hv-suedb.de'!$B:$K,3,FALSE),"")</f>
      </c>
      <c r="E382" s="11">
        <f>_xlfn.IFERROR(VLOOKUP(#REF!,'[1]www.hv-suedb.de'!$B:$K,8,FALSE),"")</f>
      </c>
      <c r="F382" s="11">
        <f>_xlfn.IFERROR(VLOOKUP(#REF!,'[1]www.hv-suedb.de'!$B:$K,9,FALSE),"")</f>
      </c>
      <c r="G382" s="11">
        <f>_xlfn.IFERROR(VLOOKUP(#REF!,'[1]www.hv-suedb.de'!$B:$K,10,FALSE),"")</f>
      </c>
      <c r="H382" s="11">
        <f>_xlfn.IFERROR(VLOOKUP(#REF!,'[1]www.hv-suedb.de'!$B:$M,12,FALSE),"")</f>
      </c>
    </row>
    <row r="383" spans="1:8" ht="14.25">
      <c r="A383" s="9">
        <f>_xlfn.IFERROR(VLOOKUP(#REF!,'[1]www.hv-suedb.de'!$B:$K,5,FALSE),"")</f>
      </c>
      <c r="B383" s="10">
        <f>_xlfn.IFERROR(VLOOKUP(#REF!,'[1]www.hv-suedb.de'!$B:$K,6,FALSE),"")</f>
      </c>
      <c r="C383" s="11">
        <f>_xlfn.IFERROR(VLOOKUP(#REF!,'[1]www.hv-suedb.de'!$B:$K,4,FALSE),"")</f>
      </c>
      <c r="D383" s="12">
        <f>_xlfn.IFERROR(VLOOKUP(#REF!,'[1]www.hv-suedb.de'!$B:$K,3,FALSE),"")</f>
      </c>
      <c r="E383" s="11">
        <f>_xlfn.IFERROR(VLOOKUP(#REF!,'[1]www.hv-suedb.de'!$B:$K,8,FALSE),"")</f>
      </c>
      <c r="F383" s="11">
        <f>_xlfn.IFERROR(VLOOKUP(#REF!,'[1]www.hv-suedb.de'!$B:$K,9,FALSE),"")</f>
      </c>
      <c r="G383" s="11">
        <f>_xlfn.IFERROR(VLOOKUP(#REF!,'[1]www.hv-suedb.de'!$B:$K,10,FALSE),"")</f>
      </c>
      <c r="H383" s="11">
        <f>_xlfn.IFERROR(VLOOKUP(#REF!,'[1]www.hv-suedb.de'!$B:$M,12,FALSE),"")</f>
      </c>
    </row>
    <row r="384" spans="1:8" ht="14.25">
      <c r="A384" s="9">
        <f>_xlfn.IFERROR(VLOOKUP(#REF!,'[1]www.hv-suedb.de'!$B:$K,5,FALSE),"")</f>
      </c>
      <c r="B384" s="10">
        <f>_xlfn.IFERROR(VLOOKUP(#REF!,'[1]www.hv-suedb.de'!$B:$K,6,FALSE),"")</f>
      </c>
      <c r="C384" s="11">
        <f>_xlfn.IFERROR(VLOOKUP(#REF!,'[1]www.hv-suedb.de'!$B:$K,4,FALSE),"")</f>
      </c>
      <c r="D384" s="12">
        <f>_xlfn.IFERROR(VLOOKUP(#REF!,'[1]www.hv-suedb.de'!$B:$K,3,FALSE),"")</f>
      </c>
      <c r="E384" s="11">
        <f>_xlfn.IFERROR(VLOOKUP(#REF!,'[1]www.hv-suedb.de'!$B:$K,8,FALSE),"")</f>
      </c>
      <c r="F384" s="11">
        <f>_xlfn.IFERROR(VLOOKUP(#REF!,'[1]www.hv-suedb.de'!$B:$K,9,FALSE),"")</f>
      </c>
      <c r="G384" s="11">
        <f>_xlfn.IFERROR(VLOOKUP(#REF!,'[1]www.hv-suedb.de'!$B:$K,10,FALSE),"")</f>
      </c>
      <c r="H384" s="11">
        <f>_xlfn.IFERROR(VLOOKUP(#REF!,'[1]www.hv-suedb.de'!$B:$M,12,FALSE),"")</f>
      </c>
    </row>
    <row r="385" spans="1:8" ht="14.25">
      <c r="A385" s="9">
        <f>_xlfn.IFERROR(VLOOKUP(#REF!,'[1]www.hv-suedb.de'!$B:$K,5,FALSE),"")</f>
      </c>
      <c r="B385" s="10">
        <f>_xlfn.IFERROR(VLOOKUP(#REF!,'[1]www.hv-suedb.de'!$B:$K,6,FALSE),"")</f>
      </c>
      <c r="C385" s="11">
        <f>_xlfn.IFERROR(VLOOKUP(#REF!,'[1]www.hv-suedb.de'!$B:$K,4,FALSE),"")</f>
      </c>
      <c r="D385" s="12">
        <f>_xlfn.IFERROR(VLOOKUP(#REF!,'[1]www.hv-suedb.de'!$B:$K,3,FALSE),"")</f>
      </c>
      <c r="E385" s="11">
        <f>_xlfn.IFERROR(VLOOKUP(#REF!,'[1]www.hv-suedb.de'!$B:$K,8,FALSE),"")</f>
      </c>
      <c r="F385" s="11">
        <f>_xlfn.IFERROR(VLOOKUP(#REF!,'[1]www.hv-suedb.de'!$B:$K,9,FALSE),"")</f>
      </c>
      <c r="G385" s="11">
        <f>_xlfn.IFERROR(VLOOKUP(#REF!,'[1]www.hv-suedb.de'!$B:$K,10,FALSE),"")</f>
      </c>
      <c r="H385" s="11">
        <f>_xlfn.IFERROR(VLOOKUP(#REF!,'[1]www.hv-suedb.de'!$B:$M,12,FALSE),"")</f>
      </c>
    </row>
    <row r="386" spans="1:8" ht="14.25">
      <c r="A386" s="9">
        <f>_xlfn.IFERROR(VLOOKUP(#REF!,'[1]www.hv-suedb.de'!$B:$K,5,FALSE),"")</f>
      </c>
      <c r="B386" s="10">
        <f>_xlfn.IFERROR(VLOOKUP(#REF!,'[1]www.hv-suedb.de'!$B:$K,6,FALSE),"")</f>
      </c>
      <c r="C386" s="11">
        <f>_xlfn.IFERROR(VLOOKUP(#REF!,'[1]www.hv-suedb.de'!$B:$K,4,FALSE),"")</f>
      </c>
      <c r="D386" s="12">
        <f>_xlfn.IFERROR(VLOOKUP(#REF!,'[1]www.hv-suedb.de'!$B:$K,3,FALSE),"")</f>
      </c>
      <c r="E386" s="11">
        <f>_xlfn.IFERROR(VLOOKUP(#REF!,'[1]www.hv-suedb.de'!$B:$K,8,FALSE),"")</f>
      </c>
      <c r="F386" s="11">
        <f>_xlfn.IFERROR(VLOOKUP(#REF!,'[1]www.hv-suedb.de'!$B:$K,9,FALSE),"")</f>
      </c>
      <c r="G386" s="11">
        <f>_xlfn.IFERROR(VLOOKUP(#REF!,'[1]www.hv-suedb.de'!$B:$K,10,FALSE),"")</f>
      </c>
      <c r="H386" s="11">
        <f>_xlfn.IFERROR(VLOOKUP(#REF!,'[1]www.hv-suedb.de'!$B:$M,12,FALSE),"")</f>
      </c>
    </row>
    <row r="387" spans="1:8" ht="14.25">
      <c r="A387" s="9">
        <f>_xlfn.IFERROR(VLOOKUP(#REF!,'[1]www.hv-suedb.de'!$B:$K,5,FALSE),"")</f>
      </c>
      <c r="B387" s="10">
        <f>_xlfn.IFERROR(VLOOKUP(#REF!,'[1]www.hv-suedb.de'!$B:$K,6,FALSE),"")</f>
      </c>
      <c r="C387" s="11">
        <f>_xlfn.IFERROR(VLOOKUP(#REF!,'[1]www.hv-suedb.de'!$B:$K,4,FALSE),"")</f>
      </c>
      <c r="D387" s="12">
        <f>_xlfn.IFERROR(VLOOKUP(#REF!,'[1]www.hv-suedb.de'!$B:$K,3,FALSE),"")</f>
      </c>
      <c r="E387" s="11">
        <f>_xlfn.IFERROR(VLOOKUP(#REF!,'[1]www.hv-suedb.de'!$B:$K,8,FALSE),"")</f>
      </c>
      <c r="F387" s="11">
        <f>_xlfn.IFERROR(VLOOKUP(#REF!,'[1]www.hv-suedb.de'!$B:$K,9,FALSE),"")</f>
      </c>
      <c r="G387" s="11">
        <f>_xlfn.IFERROR(VLOOKUP(#REF!,'[1]www.hv-suedb.de'!$B:$K,10,FALSE),"")</f>
      </c>
      <c r="H387" s="11">
        <f>_xlfn.IFERROR(VLOOKUP(#REF!,'[1]www.hv-suedb.de'!$B:$M,12,FALSE),"")</f>
      </c>
    </row>
    <row r="388" spans="1:8" ht="14.25">
      <c r="A388" s="9">
        <f>_xlfn.IFERROR(VLOOKUP(#REF!,'[1]www.hv-suedb.de'!$B:$K,5,FALSE),"")</f>
      </c>
      <c r="B388" s="10">
        <f>_xlfn.IFERROR(VLOOKUP(#REF!,'[1]www.hv-suedb.de'!$B:$K,6,FALSE),"")</f>
      </c>
      <c r="C388" s="11">
        <f>_xlfn.IFERROR(VLOOKUP(#REF!,'[1]www.hv-suedb.de'!$B:$K,4,FALSE),"")</f>
      </c>
      <c r="D388" s="12">
        <f>_xlfn.IFERROR(VLOOKUP(#REF!,'[1]www.hv-suedb.de'!$B:$K,3,FALSE),"")</f>
      </c>
      <c r="E388" s="11">
        <f>_xlfn.IFERROR(VLOOKUP(#REF!,'[1]www.hv-suedb.de'!$B:$K,8,FALSE),"")</f>
      </c>
      <c r="F388" s="11">
        <f>_xlfn.IFERROR(VLOOKUP(#REF!,'[1]www.hv-suedb.de'!$B:$K,9,FALSE),"")</f>
      </c>
      <c r="G388" s="11">
        <f>_xlfn.IFERROR(VLOOKUP(#REF!,'[1]www.hv-suedb.de'!$B:$K,10,FALSE),"")</f>
      </c>
      <c r="H388" s="11">
        <f>_xlfn.IFERROR(VLOOKUP(#REF!,'[1]www.hv-suedb.de'!$B:$M,12,FALSE),"")</f>
      </c>
    </row>
    <row r="389" spans="1:8" ht="14.25">
      <c r="A389" s="9">
        <f>_xlfn.IFERROR(VLOOKUP(#REF!,'[1]www.hv-suedb.de'!$B:$K,5,FALSE),"")</f>
      </c>
      <c r="B389" s="10">
        <f>_xlfn.IFERROR(VLOOKUP(#REF!,'[1]www.hv-suedb.de'!$B:$K,6,FALSE),"")</f>
      </c>
      <c r="C389" s="11">
        <f>_xlfn.IFERROR(VLOOKUP(#REF!,'[1]www.hv-suedb.de'!$B:$K,4,FALSE),"")</f>
      </c>
      <c r="D389" s="12">
        <f>_xlfn.IFERROR(VLOOKUP(#REF!,'[1]www.hv-suedb.de'!$B:$K,3,FALSE),"")</f>
      </c>
      <c r="E389" s="11">
        <f>_xlfn.IFERROR(VLOOKUP(#REF!,'[1]www.hv-suedb.de'!$B:$K,8,FALSE),"")</f>
      </c>
      <c r="F389" s="11">
        <f>_xlfn.IFERROR(VLOOKUP(#REF!,'[1]www.hv-suedb.de'!$B:$K,9,FALSE),"")</f>
      </c>
      <c r="G389" s="11">
        <f>_xlfn.IFERROR(VLOOKUP(#REF!,'[1]www.hv-suedb.de'!$B:$K,10,FALSE),"")</f>
      </c>
      <c r="H389" s="11">
        <f>_xlfn.IFERROR(VLOOKUP(#REF!,'[1]www.hv-suedb.de'!$B:$M,12,FALSE),"")</f>
      </c>
    </row>
    <row r="390" spans="1:8" ht="14.25">
      <c r="A390" s="9">
        <f>_xlfn.IFERROR(VLOOKUP(#REF!,'[1]www.hv-suedb.de'!$B:$K,5,FALSE),"")</f>
      </c>
      <c r="B390" s="10">
        <f>_xlfn.IFERROR(VLOOKUP(#REF!,'[1]www.hv-suedb.de'!$B:$K,6,FALSE),"")</f>
      </c>
      <c r="C390" s="11">
        <f>_xlfn.IFERROR(VLOOKUP(#REF!,'[1]www.hv-suedb.de'!$B:$K,4,FALSE),"")</f>
      </c>
      <c r="D390" s="12">
        <f>_xlfn.IFERROR(VLOOKUP(#REF!,'[1]www.hv-suedb.de'!$B:$K,3,FALSE),"")</f>
      </c>
      <c r="E390" s="11">
        <f>_xlfn.IFERROR(VLOOKUP(#REF!,'[1]www.hv-suedb.de'!$B:$K,8,FALSE),"")</f>
      </c>
      <c r="F390" s="11">
        <f>_xlfn.IFERROR(VLOOKUP(#REF!,'[1]www.hv-suedb.de'!$B:$K,9,FALSE),"")</f>
      </c>
      <c r="G390" s="11">
        <f>_xlfn.IFERROR(VLOOKUP(#REF!,'[1]www.hv-suedb.de'!$B:$K,10,FALSE),"")</f>
      </c>
      <c r="H390" s="11">
        <f>_xlfn.IFERROR(VLOOKUP(#REF!,'[1]www.hv-suedb.de'!$B:$M,12,FALSE),"")</f>
      </c>
    </row>
    <row r="391" spans="1:8" ht="14.25">
      <c r="A391" s="9">
        <f>_xlfn.IFERROR(VLOOKUP(#REF!,'[1]www.hv-suedb.de'!$B:$K,5,FALSE),"")</f>
      </c>
      <c r="B391" s="10">
        <f>_xlfn.IFERROR(VLOOKUP(#REF!,'[1]www.hv-suedb.de'!$B:$K,6,FALSE),"")</f>
      </c>
      <c r="C391" s="11">
        <f>_xlfn.IFERROR(VLOOKUP(#REF!,'[1]www.hv-suedb.de'!$B:$K,4,FALSE),"")</f>
      </c>
      <c r="D391" s="12">
        <f>_xlfn.IFERROR(VLOOKUP(#REF!,'[1]www.hv-suedb.de'!$B:$K,3,FALSE),"")</f>
      </c>
      <c r="E391" s="11">
        <f>_xlfn.IFERROR(VLOOKUP(#REF!,'[1]www.hv-suedb.de'!$B:$K,8,FALSE),"")</f>
      </c>
      <c r="F391" s="11">
        <f>_xlfn.IFERROR(VLOOKUP(#REF!,'[1]www.hv-suedb.de'!$B:$K,9,FALSE),"")</f>
      </c>
      <c r="G391" s="11">
        <f>_xlfn.IFERROR(VLOOKUP(#REF!,'[1]www.hv-suedb.de'!$B:$K,10,FALSE),"")</f>
      </c>
      <c r="H391" s="11">
        <f>_xlfn.IFERROR(VLOOKUP(#REF!,'[1]www.hv-suedb.de'!$B:$M,12,FALSE),"")</f>
      </c>
    </row>
    <row r="392" spans="1:8" ht="14.25">
      <c r="A392" s="9">
        <f>_xlfn.IFERROR(VLOOKUP(#REF!,'[1]www.hv-suedb.de'!$B:$K,5,FALSE),"")</f>
      </c>
      <c r="B392" s="10">
        <f>_xlfn.IFERROR(VLOOKUP(#REF!,'[1]www.hv-suedb.de'!$B:$K,6,FALSE),"")</f>
      </c>
      <c r="C392" s="11">
        <f>_xlfn.IFERROR(VLOOKUP(#REF!,'[1]www.hv-suedb.de'!$B:$K,4,FALSE),"")</f>
      </c>
      <c r="D392" s="12">
        <f>_xlfn.IFERROR(VLOOKUP(#REF!,'[1]www.hv-suedb.de'!$B:$K,3,FALSE),"")</f>
      </c>
      <c r="E392" s="11">
        <f>_xlfn.IFERROR(VLOOKUP(#REF!,'[1]www.hv-suedb.de'!$B:$K,8,FALSE),"")</f>
      </c>
      <c r="F392" s="11">
        <f>_xlfn.IFERROR(VLOOKUP(#REF!,'[1]www.hv-suedb.de'!$B:$K,9,FALSE),"")</f>
      </c>
      <c r="G392" s="11">
        <f>_xlfn.IFERROR(VLOOKUP(#REF!,'[1]www.hv-suedb.de'!$B:$K,10,FALSE),"")</f>
      </c>
      <c r="H392" s="11">
        <f>_xlfn.IFERROR(VLOOKUP(#REF!,'[1]www.hv-suedb.de'!$B:$M,12,FALSE),"")</f>
      </c>
    </row>
    <row r="393" spans="1:8" ht="14.25">
      <c r="A393" s="9">
        <f>_xlfn.IFERROR(VLOOKUP(#REF!,'[1]www.hv-suedb.de'!$B:$K,5,FALSE),"")</f>
      </c>
      <c r="B393" s="10">
        <f>_xlfn.IFERROR(VLOOKUP(#REF!,'[1]www.hv-suedb.de'!$B:$K,6,FALSE),"")</f>
      </c>
      <c r="C393" s="11">
        <f>_xlfn.IFERROR(VLOOKUP(#REF!,'[1]www.hv-suedb.de'!$B:$K,4,FALSE),"")</f>
      </c>
      <c r="D393" s="12">
        <f>_xlfn.IFERROR(VLOOKUP(#REF!,'[1]www.hv-suedb.de'!$B:$K,3,FALSE),"")</f>
      </c>
      <c r="E393" s="11">
        <f>_xlfn.IFERROR(VLOOKUP(#REF!,'[1]www.hv-suedb.de'!$B:$K,8,FALSE),"")</f>
      </c>
      <c r="F393" s="11">
        <f>_xlfn.IFERROR(VLOOKUP(#REF!,'[1]www.hv-suedb.de'!$B:$K,9,FALSE),"")</f>
      </c>
      <c r="G393" s="11">
        <f>_xlfn.IFERROR(VLOOKUP(#REF!,'[1]www.hv-suedb.de'!$B:$K,10,FALSE),"")</f>
      </c>
      <c r="H393" s="11">
        <f>_xlfn.IFERROR(VLOOKUP(#REF!,'[1]www.hv-suedb.de'!$B:$M,12,FALSE),"")</f>
      </c>
    </row>
    <row r="394" spans="1:8" ht="14.25">
      <c r="A394" s="9">
        <f>_xlfn.IFERROR(VLOOKUP(#REF!,'[1]www.hv-suedb.de'!$B:$K,5,FALSE),"")</f>
      </c>
      <c r="B394" s="10">
        <f>_xlfn.IFERROR(VLOOKUP(#REF!,'[1]www.hv-suedb.de'!$B:$K,6,FALSE),"")</f>
      </c>
      <c r="C394" s="11">
        <f>_xlfn.IFERROR(VLOOKUP(#REF!,'[1]www.hv-suedb.de'!$B:$K,4,FALSE),"")</f>
      </c>
      <c r="D394" s="12">
        <f>_xlfn.IFERROR(VLOOKUP(#REF!,'[1]www.hv-suedb.de'!$B:$K,3,FALSE),"")</f>
      </c>
      <c r="E394" s="11">
        <f>_xlfn.IFERROR(VLOOKUP(#REF!,'[1]www.hv-suedb.de'!$B:$K,8,FALSE),"")</f>
      </c>
      <c r="F394" s="11">
        <f>_xlfn.IFERROR(VLOOKUP(#REF!,'[1]www.hv-suedb.de'!$B:$K,9,FALSE),"")</f>
      </c>
      <c r="G394" s="11">
        <f>_xlfn.IFERROR(VLOOKUP(#REF!,'[1]www.hv-suedb.de'!$B:$K,10,FALSE),"")</f>
      </c>
      <c r="H394" s="11">
        <f>_xlfn.IFERROR(VLOOKUP(#REF!,'[1]www.hv-suedb.de'!$B:$M,12,FALSE),"")</f>
      </c>
    </row>
    <row r="395" spans="1:8" ht="14.25">
      <c r="A395" s="9">
        <f>_xlfn.IFERROR(VLOOKUP(#REF!,'[1]www.hv-suedb.de'!$B:$K,5,FALSE),"")</f>
      </c>
      <c r="B395" s="10">
        <f>_xlfn.IFERROR(VLOOKUP(#REF!,'[1]www.hv-suedb.de'!$B:$K,6,FALSE),"")</f>
      </c>
      <c r="C395" s="11">
        <f>_xlfn.IFERROR(VLOOKUP(#REF!,'[1]www.hv-suedb.de'!$B:$K,4,FALSE),"")</f>
      </c>
      <c r="D395" s="12">
        <f>_xlfn.IFERROR(VLOOKUP(#REF!,'[1]www.hv-suedb.de'!$B:$K,3,FALSE),"")</f>
      </c>
      <c r="E395" s="11">
        <f>_xlfn.IFERROR(VLOOKUP(#REF!,'[1]www.hv-suedb.de'!$B:$K,8,FALSE),"")</f>
      </c>
      <c r="F395" s="11">
        <f>_xlfn.IFERROR(VLOOKUP(#REF!,'[1]www.hv-suedb.de'!$B:$K,9,FALSE),"")</f>
      </c>
      <c r="G395" s="11">
        <f>_xlfn.IFERROR(VLOOKUP(#REF!,'[1]www.hv-suedb.de'!$B:$K,10,FALSE),"")</f>
      </c>
      <c r="H395" s="11">
        <f>_xlfn.IFERROR(VLOOKUP(#REF!,'[1]www.hv-suedb.de'!$B:$M,12,FALSE),"")</f>
      </c>
    </row>
    <row r="396" spans="1:8" ht="14.25">
      <c r="A396" s="9">
        <f>_xlfn.IFERROR(VLOOKUP(#REF!,'[1]www.hv-suedb.de'!$B:$K,5,FALSE),"")</f>
      </c>
      <c r="B396" s="10">
        <f>_xlfn.IFERROR(VLOOKUP(#REF!,'[1]www.hv-suedb.de'!$B:$K,6,FALSE),"")</f>
      </c>
      <c r="C396" s="11">
        <f>_xlfn.IFERROR(VLOOKUP(#REF!,'[1]www.hv-suedb.de'!$B:$K,4,FALSE),"")</f>
      </c>
      <c r="D396" s="12">
        <f>_xlfn.IFERROR(VLOOKUP(#REF!,'[1]www.hv-suedb.de'!$B:$K,3,FALSE),"")</f>
      </c>
      <c r="E396" s="11">
        <f>_xlfn.IFERROR(VLOOKUP(#REF!,'[1]www.hv-suedb.de'!$B:$K,8,FALSE),"")</f>
      </c>
      <c r="F396" s="11">
        <f>_xlfn.IFERROR(VLOOKUP(#REF!,'[1]www.hv-suedb.de'!$B:$K,9,FALSE),"")</f>
      </c>
      <c r="G396" s="11">
        <f>_xlfn.IFERROR(VLOOKUP(#REF!,'[1]www.hv-suedb.de'!$B:$K,10,FALSE),"")</f>
      </c>
      <c r="H396" s="11">
        <f>_xlfn.IFERROR(VLOOKUP(#REF!,'[1]www.hv-suedb.de'!$B:$M,12,FALSE),"")</f>
      </c>
    </row>
    <row r="397" spans="1:8" ht="14.25">
      <c r="A397" s="9">
        <f>_xlfn.IFERROR(VLOOKUP(#REF!,'[1]www.hv-suedb.de'!$B:$K,5,FALSE),"")</f>
      </c>
      <c r="B397" s="10">
        <f>_xlfn.IFERROR(VLOOKUP(#REF!,'[1]www.hv-suedb.de'!$B:$K,6,FALSE),"")</f>
      </c>
      <c r="C397" s="11">
        <f>_xlfn.IFERROR(VLOOKUP(#REF!,'[1]www.hv-suedb.de'!$B:$K,4,FALSE),"")</f>
      </c>
      <c r="D397" s="12">
        <f>_xlfn.IFERROR(VLOOKUP(#REF!,'[1]www.hv-suedb.de'!$B:$K,3,FALSE),"")</f>
      </c>
      <c r="E397" s="11">
        <f>_xlfn.IFERROR(VLOOKUP(#REF!,'[1]www.hv-suedb.de'!$B:$K,8,FALSE),"")</f>
      </c>
      <c r="F397" s="11">
        <f>_xlfn.IFERROR(VLOOKUP(#REF!,'[1]www.hv-suedb.de'!$B:$K,9,FALSE),"")</f>
      </c>
      <c r="G397" s="11">
        <f>_xlfn.IFERROR(VLOOKUP(#REF!,'[1]www.hv-suedb.de'!$B:$K,10,FALSE),"")</f>
      </c>
      <c r="H397" s="11">
        <f>_xlfn.IFERROR(VLOOKUP(#REF!,'[1]www.hv-suedb.de'!$B:$M,12,FALSE),"")</f>
      </c>
    </row>
    <row r="398" spans="1:8" ht="14.25">
      <c r="A398" s="9">
        <f>_xlfn.IFERROR(VLOOKUP(#REF!,'[1]www.hv-suedb.de'!$B:$K,5,FALSE),"")</f>
      </c>
      <c r="B398" s="10">
        <f>_xlfn.IFERROR(VLOOKUP(#REF!,'[1]www.hv-suedb.de'!$B:$K,6,FALSE),"")</f>
      </c>
      <c r="C398" s="11">
        <f>_xlfn.IFERROR(VLOOKUP(#REF!,'[1]www.hv-suedb.de'!$B:$K,4,FALSE),"")</f>
      </c>
      <c r="D398" s="12">
        <f>_xlfn.IFERROR(VLOOKUP(#REF!,'[1]www.hv-suedb.de'!$B:$K,3,FALSE),"")</f>
      </c>
      <c r="E398" s="11">
        <f>_xlfn.IFERROR(VLOOKUP(#REF!,'[1]www.hv-suedb.de'!$B:$K,8,FALSE),"")</f>
      </c>
      <c r="F398" s="11">
        <f>_xlfn.IFERROR(VLOOKUP(#REF!,'[1]www.hv-suedb.de'!$B:$K,9,FALSE),"")</f>
      </c>
      <c r="G398" s="11">
        <f>_xlfn.IFERROR(VLOOKUP(#REF!,'[1]www.hv-suedb.de'!$B:$K,10,FALSE),"")</f>
      </c>
      <c r="H398" s="11">
        <f>_xlfn.IFERROR(VLOOKUP(#REF!,'[1]www.hv-suedb.de'!$B:$M,12,FALSE),"")</f>
      </c>
    </row>
    <row r="399" spans="1:8" ht="14.25">
      <c r="A399" s="9">
        <f>_xlfn.IFERROR(VLOOKUP(#REF!,'[1]www.hv-suedb.de'!$B:$K,5,FALSE),"")</f>
      </c>
      <c r="B399" s="10">
        <f>_xlfn.IFERROR(VLOOKUP(#REF!,'[1]www.hv-suedb.de'!$B:$K,6,FALSE),"")</f>
      </c>
      <c r="C399" s="11">
        <f>_xlfn.IFERROR(VLOOKUP(#REF!,'[1]www.hv-suedb.de'!$B:$K,4,FALSE),"")</f>
      </c>
      <c r="D399" s="12">
        <f>_xlfn.IFERROR(VLOOKUP(#REF!,'[1]www.hv-suedb.de'!$B:$K,3,FALSE),"")</f>
      </c>
      <c r="E399" s="11">
        <f>_xlfn.IFERROR(VLOOKUP(#REF!,'[1]www.hv-suedb.de'!$B:$K,8,FALSE),"")</f>
      </c>
      <c r="F399" s="11">
        <f>_xlfn.IFERROR(VLOOKUP(#REF!,'[1]www.hv-suedb.de'!$B:$K,9,FALSE),"")</f>
      </c>
      <c r="G399" s="11">
        <f>_xlfn.IFERROR(VLOOKUP(#REF!,'[1]www.hv-suedb.de'!$B:$K,10,FALSE),"")</f>
      </c>
      <c r="H399" s="11">
        <f>_xlfn.IFERROR(VLOOKUP(#REF!,'[1]www.hv-suedb.de'!$B:$M,12,FALSE),"")</f>
      </c>
    </row>
    <row r="400" spans="1:8" ht="14.25">
      <c r="A400" s="9">
        <f>_xlfn.IFERROR(VLOOKUP(#REF!,'[1]www.hv-suedb.de'!$B:$K,5,FALSE),"")</f>
      </c>
      <c r="B400" s="10">
        <f>_xlfn.IFERROR(VLOOKUP(#REF!,'[1]www.hv-suedb.de'!$B:$K,6,FALSE),"")</f>
      </c>
      <c r="C400" s="11">
        <f>_xlfn.IFERROR(VLOOKUP(#REF!,'[1]www.hv-suedb.de'!$B:$K,4,FALSE),"")</f>
      </c>
      <c r="D400" s="12">
        <f>_xlfn.IFERROR(VLOOKUP(#REF!,'[1]www.hv-suedb.de'!$B:$K,3,FALSE),"")</f>
      </c>
      <c r="E400" s="11">
        <f>_xlfn.IFERROR(VLOOKUP(#REF!,'[1]www.hv-suedb.de'!$B:$K,8,FALSE),"")</f>
      </c>
      <c r="F400" s="11">
        <f>_xlfn.IFERROR(VLOOKUP(#REF!,'[1]www.hv-suedb.de'!$B:$K,9,FALSE),"")</f>
      </c>
      <c r="G400" s="11">
        <f>_xlfn.IFERROR(VLOOKUP(#REF!,'[1]www.hv-suedb.de'!$B:$K,10,FALSE),"")</f>
      </c>
      <c r="H400" s="11">
        <f>_xlfn.IFERROR(VLOOKUP(#REF!,'[1]www.hv-suedb.de'!$B:$M,12,FALSE),"")</f>
      </c>
    </row>
    <row r="401" spans="1:8" ht="14.25">
      <c r="A401" s="9">
        <f>_xlfn.IFERROR(VLOOKUP(#REF!,'[1]www.hv-suedb.de'!$B:$K,5,FALSE),"")</f>
      </c>
      <c r="B401" s="10">
        <f>_xlfn.IFERROR(VLOOKUP(#REF!,'[1]www.hv-suedb.de'!$B:$K,6,FALSE),"")</f>
      </c>
      <c r="C401" s="11">
        <f>_xlfn.IFERROR(VLOOKUP(#REF!,'[1]www.hv-suedb.de'!$B:$K,4,FALSE),"")</f>
      </c>
      <c r="D401" s="12">
        <f>_xlfn.IFERROR(VLOOKUP(#REF!,'[1]www.hv-suedb.de'!$B:$K,3,FALSE),"")</f>
      </c>
      <c r="E401" s="11">
        <f>_xlfn.IFERROR(VLOOKUP(#REF!,'[1]www.hv-suedb.de'!$B:$K,8,FALSE),"")</f>
      </c>
      <c r="F401" s="11">
        <f>_xlfn.IFERROR(VLOOKUP(#REF!,'[1]www.hv-suedb.de'!$B:$K,9,FALSE),"")</f>
      </c>
      <c r="G401" s="11">
        <f>_xlfn.IFERROR(VLOOKUP(#REF!,'[1]www.hv-suedb.de'!$B:$K,10,FALSE),"")</f>
      </c>
      <c r="H401" s="11">
        <f>_xlfn.IFERROR(VLOOKUP(#REF!,'[1]www.hv-suedb.de'!$B:$M,12,FALSE),"")</f>
      </c>
    </row>
    <row r="402" spans="1:8" ht="14.25">
      <c r="A402" s="9">
        <f>_xlfn.IFERROR(VLOOKUP(#REF!,'[1]www.hv-suedb.de'!$B:$K,5,FALSE),"")</f>
      </c>
      <c r="B402" s="10">
        <f>_xlfn.IFERROR(VLOOKUP(#REF!,'[1]www.hv-suedb.de'!$B:$K,6,FALSE),"")</f>
      </c>
      <c r="C402" s="11">
        <f>_xlfn.IFERROR(VLOOKUP(#REF!,'[1]www.hv-suedb.de'!$B:$K,4,FALSE),"")</f>
      </c>
      <c r="D402" s="12">
        <f>_xlfn.IFERROR(VLOOKUP(#REF!,'[1]www.hv-suedb.de'!$B:$K,3,FALSE),"")</f>
      </c>
      <c r="E402" s="11">
        <f>_xlfn.IFERROR(VLOOKUP(#REF!,'[1]www.hv-suedb.de'!$B:$K,8,FALSE),"")</f>
      </c>
      <c r="F402" s="11">
        <f>_xlfn.IFERROR(VLOOKUP(#REF!,'[1]www.hv-suedb.de'!$B:$K,9,FALSE),"")</f>
      </c>
      <c r="G402" s="11">
        <f>_xlfn.IFERROR(VLOOKUP(#REF!,'[1]www.hv-suedb.de'!$B:$K,10,FALSE),"")</f>
      </c>
      <c r="H402" s="11">
        <f>_xlfn.IFERROR(VLOOKUP(#REF!,'[1]www.hv-suedb.de'!$B:$M,12,FALSE),"")</f>
      </c>
    </row>
    <row r="403" spans="1:8" ht="14.25">
      <c r="A403" s="9">
        <f>_xlfn.IFERROR(VLOOKUP(#REF!,'[1]www.hv-suedb.de'!$B:$K,5,FALSE),"")</f>
      </c>
      <c r="B403" s="10">
        <f>_xlfn.IFERROR(VLOOKUP(#REF!,'[1]www.hv-suedb.de'!$B:$K,6,FALSE),"")</f>
      </c>
      <c r="C403" s="11">
        <f>_xlfn.IFERROR(VLOOKUP(#REF!,'[1]www.hv-suedb.de'!$B:$K,4,FALSE),"")</f>
      </c>
      <c r="D403" s="12">
        <f>_xlfn.IFERROR(VLOOKUP(#REF!,'[1]www.hv-suedb.de'!$B:$K,3,FALSE),"")</f>
      </c>
      <c r="E403" s="11">
        <f>_xlfn.IFERROR(VLOOKUP(#REF!,'[1]www.hv-suedb.de'!$B:$K,8,FALSE),"")</f>
      </c>
      <c r="F403" s="11">
        <f>_xlfn.IFERROR(VLOOKUP(#REF!,'[1]www.hv-suedb.de'!$B:$K,9,FALSE),"")</f>
      </c>
      <c r="G403" s="11">
        <f>_xlfn.IFERROR(VLOOKUP(#REF!,'[1]www.hv-suedb.de'!$B:$K,10,FALSE),"")</f>
      </c>
      <c r="H403" s="11">
        <f>_xlfn.IFERROR(VLOOKUP(#REF!,'[1]www.hv-suedb.de'!$B:$M,12,FALSE),"")</f>
      </c>
    </row>
    <row r="404" spans="1:8" ht="14.25">
      <c r="A404" s="9">
        <f>_xlfn.IFERROR(VLOOKUP(#REF!,'[1]www.hv-suedb.de'!$B:$K,5,FALSE),"")</f>
      </c>
      <c r="B404" s="10">
        <f>_xlfn.IFERROR(VLOOKUP(#REF!,'[1]www.hv-suedb.de'!$B:$K,6,FALSE),"")</f>
      </c>
      <c r="C404" s="11">
        <f>_xlfn.IFERROR(VLOOKUP(#REF!,'[1]www.hv-suedb.de'!$B:$K,4,FALSE),"")</f>
      </c>
      <c r="D404" s="12">
        <f>_xlfn.IFERROR(VLOOKUP(#REF!,'[1]www.hv-suedb.de'!$B:$K,3,FALSE),"")</f>
      </c>
      <c r="E404" s="11">
        <f>_xlfn.IFERROR(VLOOKUP(#REF!,'[1]www.hv-suedb.de'!$B:$K,8,FALSE),"")</f>
      </c>
      <c r="F404" s="11">
        <f>_xlfn.IFERROR(VLOOKUP(#REF!,'[1]www.hv-suedb.de'!$B:$K,9,FALSE),"")</f>
      </c>
      <c r="G404" s="11">
        <f>_xlfn.IFERROR(VLOOKUP(#REF!,'[1]www.hv-suedb.de'!$B:$K,10,FALSE),"")</f>
      </c>
      <c r="H404" s="11">
        <f>_xlfn.IFERROR(VLOOKUP(#REF!,'[1]www.hv-suedb.de'!$B:$M,12,FALSE),"")</f>
      </c>
    </row>
    <row r="405" spans="1:8" ht="14.25">
      <c r="A405" s="9">
        <f>_xlfn.IFERROR(VLOOKUP(#REF!,'[1]www.hv-suedb.de'!$B:$K,5,FALSE),"")</f>
      </c>
      <c r="B405" s="10">
        <f>_xlfn.IFERROR(VLOOKUP(#REF!,'[1]www.hv-suedb.de'!$B:$K,6,FALSE),"")</f>
      </c>
      <c r="C405" s="11">
        <f>_xlfn.IFERROR(VLOOKUP(#REF!,'[1]www.hv-suedb.de'!$B:$K,4,FALSE),"")</f>
      </c>
      <c r="D405" s="12">
        <f>_xlfn.IFERROR(VLOOKUP(#REF!,'[1]www.hv-suedb.de'!$B:$K,3,FALSE),"")</f>
      </c>
      <c r="E405" s="11">
        <f>_xlfn.IFERROR(VLOOKUP(#REF!,'[1]www.hv-suedb.de'!$B:$K,8,FALSE),"")</f>
      </c>
      <c r="F405" s="11">
        <f>_xlfn.IFERROR(VLOOKUP(#REF!,'[1]www.hv-suedb.de'!$B:$K,9,FALSE),"")</f>
      </c>
      <c r="G405" s="11">
        <f>_xlfn.IFERROR(VLOOKUP(#REF!,'[1]www.hv-suedb.de'!$B:$K,10,FALSE),"")</f>
      </c>
      <c r="H405" s="11">
        <f>_xlfn.IFERROR(VLOOKUP(#REF!,'[1]www.hv-suedb.de'!$B:$M,12,FALSE),"")</f>
      </c>
    </row>
    <row r="406" spans="1:8" ht="14.25">
      <c r="A406" s="9">
        <f>_xlfn.IFERROR(VLOOKUP(#REF!,'[1]www.hv-suedb.de'!$B:$K,5,FALSE),"")</f>
      </c>
      <c r="B406" s="10">
        <f>_xlfn.IFERROR(VLOOKUP(#REF!,'[1]www.hv-suedb.de'!$B:$K,6,FALSE),"")</f>
      </c>
      <c r="C406" s="11">
        <f>_xlfn.IFERROR(VLOOKUP(#REF!,'[1]www.hv-suedb.de'!$B:$K,4,FALSE),"")</f>
      </c>
      <c r="D406" s="12">
        <f>_xlfn.IFERROR(VLOOKUP(#REF!,'[1]www.hv-suedb.de'!$B:$K,3,FALSE),"")</f>
      </c>
      <c r="E406" s="11">
        <f>_xlfn.IFERROR(VLOOKUP(#REF!,'[1]www.hv-suedb.de'!$B:$K,8,FALSE),"")</f>
      </c>
      <c r="F406" s="11">
        <f>_xlfn.IFERROR(VLOOKUP(#REF!,'[1]www.hv-suedb.de'!$B:$K,9,FALSE),"")</f>
      </c>
      <c r="G406" s="11">
        <f>_xlfn.IFERROR(VLOOKUP(#REF!,'[1]www.hv-suedb.de'!$B:$K,10,FALSE),"")</f>
      </c>
      <c r="H406" s="11">
        <f>_xlfn.IFERROR(VLOOKUP(#REF!,'[1]www.hv-suedb.de'!$B:$M,12,FALSE),"")</f>
      </c>
    </row>
    <row r="407" spans="1:8" ht="14.25">
      <c r="A407" s="9">
        <f>_xlfn.IFERROR(VLOOKUP(#REF!,'[1]www.hv-suedb.de'!$B:$K,5,FALSE),"")</f>
      </c>
      <c r="B407" s="10">
        <f>_xlfn.IFERROR(VLOOKUP(#REF!,'[1]www.hv-suedb.de'!$B:$K,6,FALSE),"")</f>
      </c>
      <c r="C407" s="11">
        <f>_xlfn.IFERROR(VLOOKUP(#REF!,'[1]www.hv-suedb.de'!$B:$K,4,FALSE),"")</f>
      </c>
      <c r="D407" s="12">
        <f>_xlfn.IFERROR(VLOOKUP(#REF!,'[1]www.hv-suedb.de'!$B:$K,3,FALSE),"")</f>
      </c>
      <c r="E407" s="11">
        <f>_xlfn.IFERROR(VLOOKUP(#REF!,'[1]www.hv-suedb.de'!$B:$K,8,FALSE),"")</f>
      </c>
      <c r="F407" s="11">
        <f>_xlfn.IFERROR(VLOOKUP(#REF!,'[1]www.hv-suedb.de'!$B:$K,9,FALSE),"")</f>
      </c>
      <c r="G407" s="11">
        <f>_xlfn.IFERROR(VLOOKUP(#REF!,'[1]www.hv-suedb.de'!$B:$K,10,FALSE),"")</f>
      </c>
      <c r="H407" s="11">
        <f>_xlfn.IFERROR(VLOOKUP(#REF!,'[1]www.hv-suedb.de'!$B:$M,12,FALSE),"")</f>
      </c>
    </row>
    <row r="408" spans="1:8" ht="14.25">
      <c r="A408" s="9">
        <f>_xlfn.IFERROR(VLOOKUP(#REF!,'[1]www.hv-suedb.de'!$B:$K,5,FALSE),"")</f>
      </c>
      <c r="B408" s="10">
        <f>_xlfn.IFERROR(VLOOKUP(#REF!,'[1]www.hv-suedb.de'!$B:$K,6,FALSE),"")</f>
      </c>
      <c r="C408" s="11">
        <f>_xlfn.IFERROR(VLOOKUP(#REF!,'[1]www.hv-suedb.de'!$B:$K,4,FALSE),"")</f>
      </c>
      <c r="D408" s="12">
        <f>_xlfn.IFERROR(VLOOKUP(#REF!,'[1]www.hv-suedb.de'!$B:$K,3,FALSE),"")</f>
      </c>
      <c r="E408" s="11">
        <f>_xlfn.IFERROR(VLOOKUP(#REF!,'[1]www.hv-suedb.de'!$B:$K,8,FALSE),"")</f>
      </c>
      <c r="F408" s="11">
        <f>_xlfn.IFERROR(VLOOKUP(#REF!,'[1]www.hv-suedb.de'!$B:$K,9,FALSE),"")</f>
      </c>
      <c r="G408" s="11">
        <f>_xlfn.IFERROR(VLOOKUP(#REF!,'[1]www.hv-suedb.de'!$B:$K,10,FALSE),"")</f>
      </c>
      <c r="H408" s="11">
        <f>_xlfn.IFERROR(VLOOKUP(#REF!,'[1]www.hv-suedb.de'!$B:$M,12,FALSE),"")</f>
      </c>
    </row>
    <row r="409" spans="1:8" ht="14.25">
      <c r="A409" s="9">
        <f>_xlfn.IFERROR(VLOOKUP(#REF!,'[1]www.hv-suedb.de'!$B:$K,5,FALSE),"")</f>
      </c>
      <c r="B409" s="10">
        <f>_xlfn.IFERROR(VLOOKUP(#REF!,'[1]www.hv-suedb.de'!$B:$K,6,FALSE),"")</f>
      </c>
      <c r="C409" s="11">
        <f>_xlfn.IFERROR(VLOOKUP(#REF!,'[1]www.hv-suedb.de'!$B:$K,4,FALSE),"")</f>
      </c>
      <c r="D409" s="12">
        <f>_xlfn.IFERROR(VLOOKUP(#REF!,'[1]www.hv-suedb.de'!$B:$K,3,FALSE),"")</f>
      </c>
      <c r="E409" s="11">
        <f>_xlfn.IFERROR(VLOOKUP(#REF!,'[1]www.hv-suedb.de'!$B:$K,8,FALSE),"")</f>
      </c>
      <c r="F409" s="11">
        <f>_xlfn.IFERROR(VLOOKUP(#REF!,'[1]www.hv-suedb.de'!$B:$K,9,FALSE),"")</f>
      </c>
      <c r="G409" s="11">
        <f>_xlfn.IFERROR(VLOOKUP(#REF!,'[1]www.hv-suedb.de'!$B:$K,10,FALSE),"")</f>
      </c>
      <c r="H409" s="11">
        <f>_xlfn.IFERROR(VLOOKUP(#REF!,'[1]www.hv-suedb.de'!$B:$M,12,FALSE),"")</f>
      </c>
    </row>
    <row r="410" spans="1:8" ht="14.25">
      <c r="A410" s="9">
        <f>_xlfn.IFERROR(VLOOKUP(#REF!,'[1]www.hv-suedb.de'!$B:$K,5,FALSE),"")</f>
      </c>
      <c r="B410" s="10">
        <f>_xlfn.IFERROR(VLOOKUP(#REF!,'[1]www.hv-suedb.de'!$B:$K,6,FALSE),"")</f>
      </c>
      <c r="C410" s="11">
        <f>_xlfn.IFERROR(VLOOKUP(#REF!,'[1]www.hv-suedb.de'!$B:$K,4,FALSE),"")</f>
      </c>
      <c r="D410" s="12">
        <f>_xlfn.IFERROR(VLOOKUP(#REF!,'[1]www.hv-suedb.de'!$B:$K,3,FALSE),"")</f>
      </c>
      <c r="E410" s="11">
        <f>_xlfn.IFERROR(VLOOKUP(#REF!,'[1]www.hv-suedb.de'!$B:$K,8,FALSE),"")</f>
      </c>
      <c r="F410" s="11">
        <f>_xlfn.IFERROR(VLOOKUP(#REF!,'[1]www.hv-suedb.de'!$B:$K,9,FALSE),"")</f>
      </c>
      <c r="G410" s="11">
        <f>_xlfn.IFERROR(VLOOKUP(#REF!,'[1]www.hv-suedb.de'!$B:$K,10,FALSE),"")</f>
      </c>
      <c r="H410" s="11">
        <f>_xlfn.IFERROR(VLOOKUP(#REF!,'[1]www.hv-suedb.de'!$B:$M,12,FALSE),"")</f>
      </c>
    </row>
    <row r="411" spans="1:8" ht="14.25">
      <c r="A411" s="9">
        <f>_xlfn.IFERROR(VLOOKUP(#REF!,'[1]www.hv-suedb.de'!$B:$K,5,FALSE),"")</f>
      </c>
      <c r="B411" s="10">
        <f>_xlfn.IFERROR(VLOOKUP(#REF!,'[1]www.hv-suedb.de'!$B:$K,6,FALSE),"")</f>
      </c>
      <c r="C411" s="11">
        <f>_xlfn.IFERROR(VLOOKUP(#REF!,'[1]www.hv-suedb.de'!$B:$K,4,FALSE),"")</f>
      </c>
      <c r="D411" s="12">
        <f>_xlfn.IFERROR(VLOOKUP(#REF!,'[1]www.hv-suedb.de'!$B:$K,3,FALSE),"")</f>
      </c>
      <c r="E411" s="11">
        <f>_xlfn.IFERROR(VLOOKUP(#REF!,'[1]www.hv-suedb.de'!$B:$K,8,FALSE),"")</f>
      </c>
      <c r="F411" s="11">
        <f>_xlfn.IFERROR(VLOOKUP(#REF!,'[1]www.hv-suedb.de'!$B:$K,9,FALSE),"")</f>
      </c>
      <c r="G411" s="11">
        <f>_xlfn.IFERROR(VLOOKUP(#REF!,'[1]www.hv-suedb.de'!$B:$K,10,FALSE),"")</f>
      </c>
      <c r="H411" s="11">
        <f>_xlfn.IFERROR(VLOOKUP(#REF!,'[1]www.hv-suedb.de'!$B:$M,12,FALSE),"")</f>
      </c>
    </row>
    <row r="412" spans="1:8" ht="14.25">
      <c r="A412" s="9">
        <f>_xlfn.IFERROR(VLOOKUP(#REF!,'[1]www.hv-suedb.de'!$B:$K,5,FALSE),"")</f>
      </c>
      <c r="B412" s="10">
        <f>_xlfn.IFERROR(VLOOKUP(#REF!,'[1]www.hv-suedb.de'!$B:$K,6,FALSE),"")</f>
      </c>
      <c r="C412" s="11">
        <f>_xlfn.IFERROR(VLOOKUP(#REF!,'[1]www.hv-suedb.de'!$B:$K,4,FALSE),"")</f>
      </c>
      <c r="D412" s="12">
        <f>_xlfn.IFERROR(VLOOKUP(#REF!,'[1]www.hv-suedb.de'!$B:$K,3,FALSE),"")</f>
      </c>
      <c r="E412" s="11">
        <f>_xlfn.IFERROR(VLOOKUP(#REF!,'[1]www.hv-suedb.de'!$B:$K,8,FALSE),"")</f>
      </c>
      <c r="F412" s="11">
        <f>_xlfn.IFERROR(VLOOKUP(#REF!,'[1]www.hv-suedb.de'!$B:$K,9,FALSE),"")</f>
      </c>
      <c r="G412" s="11">
        <f>_xlfn.IFERROR(VLOOKUP(#REF!,'[1]www.hv-suedb.de'!$B:$K,10,FALSE),"")</f>
      </c>
      <c r="H412" s="11">
        <f>_xlfn.IFERROR(VLOOKUP(#REF!,'[1]www.hv-suedb.de'!$B:$M,12,FALSE),"")</f>
      </c>
    </row>
    <row r="413" spans="1:8" ht="14.25">
      <c r="A413" s="9">
        <f>_xlfn.IFERROR(VLOOKUP(#REF!,'[1]www.hv-suedb.de'!$B:$K,5,FALSE),"")</f>
      </c>
      <c r="B413" s="10">
        <f>_xlfn.IFERROR(VLOOKUP(#REF!,'[1]www.hv-suedb.de'!$B:$K,6,FALSE),"")</f>
      </c>
      <c r="C413" s="11">
        <f>_xlfn.IFERROR(VLOOKUP(#REF!,'[1]www.hv-suedb.de'!$B:$K,4,FALSE),"")</f>
      </c>
      <c r="D413" s="12">
        <f>_xlfn.IFERROR(VLOOKUP(#REF!,'[1]www.hv-suedb.de'!$B:$K,3,FALSE),"")</f>
      </c>
      <c r="E413" s="11">
        <f>_xlfn.IFERROR(VLOOKUP(#REF!,'[1]www.hv-suedb.de'!$B:$K,8,FALSE),"")</f>
      </c>
      <c r="F413" s="11">
        <f>_xlfn.IFERROR(VLOOKUP(#REF!,'[1]www.hv-suedb.de'!$B:$K,9,FALSE),"")</f>
      </c>
      <c r="G413" s="11">
        <f>_xlfn.IFERROR(VLOOKUP(#REF!,'[1]www.hv-suedb.de'!$B:$K,10,FALSE),"")</f>
      </c>
      <c r="H413" s="11">
        <f>_xlfn.IFERROR(VLOOKUP(#REF!,'[1]www.hv-suedb.de'!$B:$M,12,FALSE),"")</f>
      </c>
    </row>
    <row r="414" spans="1:8" ht="14.25">
      <c r="A414" s="9">
        <f>_xlfn.IFERROR(VLOOKUP(#REF!,'[1]www.hv-suedb.de'!$B:$K,5,FALSE),"")</f>
      </c>
      <c r="B414" s="10">
        <f>_xlfn.IFERROR(VLOOKUP(#REF!,'[1]www.hv-suedb.de'!$B:$K,6,FALSE),"")</f>
      </c>
      <c r="C414" s="11">
        <f>_xlfn.IFERROR(VLOOKUP(#REF!,'[1]www.hv-suedb.de'!$B:$K,4,FALSE),"")</f>
      </c>
      <c r="D414" s="12">
        <f>_xlfn.IFERROR(VLOOKUP(#REF!,'[1]www.hv-suedb.de'!$B:$K,3,FALSE),"")</f>
      </c>
      <c r="E414" s="11">
        <f>_xlfn.IFERROR(VLOOKUP(#REF!,'[1]www.hv-suedb.de'!$B:$K,8,FALSE),"")</f>
      </c>
      <c r="F414" s="11">
        <f>_xlfn.IFERROR(VLOOKUP(#REF!,'[1]www.hv-suedb.de'!$B:$K,9,FALSE),"")</f>
      </c>
      <c r="G414" s="11">
        <f>_xlfn.IFERROR(VLOOKUP(#REF!,'[1]www.hv-suedb.de'!$B:$K,10,FALSE),"")</f>
      </c>
      <c r="H414" s="11">
        <f>_xlfn.IFERROR(VLOOKUP(#REF!,'[1]www.hv-suedb.de'!$B:$M,12,FALSE),"")</f>
      </c>
    </row>
    <row r="415" spans="1:8" ht="14.25">
      <c r="A415" s="9">
        <f>_xlfn.IFERROR(VLOOKUP(#REF!,'[1]www.hv-suedb.de'!$B:$K,5,FALSE),"")</f>
      </c>
      <c r="B415" s="10">
        <f>_xlfn.IFERROR(VLOOKUP(#REF!,'[1]www.hv-suedb.de'!$B:$K,6,FALSE),"")</f>
      </c>
      <c r="C415" s="11">
        <f>_xlfn.IFERROR(VLOOKUP(#REF!,'[1]www.hv-suedb.de'!$B:$K,4,FALSE),"")</f>
      </c>
      <c r="D415" s="12">
        <f>_xlfn.IFERROR(VLOOKUP(#REF!,'[1]www.hv-suedb.de'!$B:$K,3,FALSE),"")</f>
      </c>
      <c r="E415" s="11">
        <f>_xlfn.IFERROR(VLOOKUP(#REF!,'[1]www.hv-suedb.de'!$B:$K,8,FALSE),"")</f>
      </c>
      <c r="F415" s="11">
        <f>_xlfn.IFERROR(VLOOKUP(#REF!,'[1]www.hv-suedb.de'!$B:$K,9,FALSE),"")</f>
      </c>
      <c r="G415" s="11">
        <f>_xlfn.IFERROR(VLOOKUP(#REF!,'[1]www.hv-suedb.de'!$B:$K,10,FALSE),"")</f>
      </c>
      <c r="H415" s="11">
        <f>_xlfn.IFERROR(VLOOKUP(#REF!,'[1]www.hv-suedb.de'!$B:$M,12,FALSE),"")</f>
      </c>
    </row>
    <row r="416" spans="1:8" ht="14.25">
      <c r="A416" s="9">
        <f>_xlfn.IFERROR(VLOOKUP(#REF!,'[1]www.hv-suedb.de'!$B:$K,5,FALSE),"")</f>
      </c>
      <c r="B416" s="10">
        <f>_xlfn.IFERROR(VLOOKUP(#REF!,'[1]www.hv-suedb.de'!$B:$K,6,FALSE),"")</f>
      </c>
      <c r="C416" s="11">
        <f>_xlfn.IFERROR(VLOOKUP(#REF!,'[1]www.hv-suedb.de'!$B:$K,4,FALSE),"")</f>
      </c>
      <c r="D416" s="12">
        <f>_xlfn.IFERROR(VLOOKUP(#REF!,'[1]www.hv-suedb.de'!$B:$K,3,FALSE),"")</f>
      </c>
      <c r="E416" s="11">
        <f>_xlfn.IFERROR(VLOOKUP(#REF!,'[1]www.hv-suedb.de'!$B:$K,8,FALSE),"")</f>
      </c>
      <c r="F416" s="11">
        <f>_xlfn.IFERROR(VLOOKUP(#REF!,'[1]www.hv-suedb.de'!$B:$K,9,FALSE),"")</f>
      </c>
      <c r="G416" s="11">
        <f>_xlfn.IFERROR(VLOOKUP(#REF!,'[1]www.hv-suedb.de'!$B:$K,10,FALSE),"")</f>
      </c>
      <c r="H416" s="11">
        <f>_xlfn.IFERROR(VLOOKUP(#REF!,'[1]www.hv-suedb.de'!$B:$M,12,FALSE),"")</f>
      </c>
    </row>
    <row r="417" spans="1:8" ht="14.25">
      <c r="A417" s="9">
        <f>_xlfn.IFERROR(VLOOKUP(#REF!,'[1]www.hv-suedb.de'!$B:$K,5,FALSE),"")</f>
      </c>
      <c r="B417" s="10">
        <f>_xlfn.IFERROR(VLOOKUP(#REF!,'[1]www.hv-suedb.de'!$B:$K,6,FALSE),"")</f>
      </c>
      <c r="C417" s="11">
        <f>_xlfn.IFERROR(VLOOKUP(#REF!,'[1]www.hv-suedb.de'!$B:$K,4,FALSE),"")</f>
      </c>
      <c r="D417" s="12">
        <f>_xlfn.IFERROR(VLOOKUP(#REF!,'[1]www.hv-suedb.de'!$B:$K,3,FALSE),"")</f>
      </c>
      <c r="E417" s="11">
        <f>_xlfn.IFERROR(VLOOKUP(#REF!,'[1]www.hv-suedb.de'!$B:$K,8,FALSE),"")</f>
      </c>
      <c r="F417" s="11">
        <f>_xlfn.IFERROR(VLOOKUP(#REF!,'[1]www.hv-suedb.de'!$B:$K,9,FALSE),"")</f>
      </c>
      <c r="G417" s="11">
        <f>_xlfn.IFERROR(VLOOKUP(#REF!,'[1]www.hv-suedb.de'!$B:$K,10,FALSE),"")</f>
      </c>
      <c r="H417" s="11">
        <f>_xlfn.IFERROR(VLOOKUP(#REF!,'[1]www.hv-suedb.de'!$B:$M,12,FALSE),"")</f>
      </c>
    </row>
    <row r="418" spans="1:8" ht="14.25">
      <c r="A418" s="9">
        <f>_xlfn.IFERROR(VLOOKUP(#REF!,'[1]www.hv-suedb.de'!$B:$K,5,FALSE),"")</f>
      </c>
      <c r="B418" s="10">
        <f>_xlfn.IFERROR(VLOOKUP(#REF!,'[1]www.hv-suedb.de'!$B:$K,6,FALSE),"")</f>
      </c>
      <c r="C418" s="11">
        <f>_xlfn.IFERROR(VLOOKUP(#REF!,'[1]www.hv-suedb.de'!$B:$K,4,FALSE),"")</f>
      </c>
      <c r="D418" s="12">
        <f>_xlfn.IFERROR(VLOOKUP(#REF!,'[1]www.hv-suedb.de'!$B:$K,3,FALSE),"")</f>
      </c>
      <c r="E418" s="11">
        <f>_xlfn.IFERROR(VLOOKUP(#REF!,'[1]www.hv-suedb.de'!$B:$K,8,FALSE),"")</f>
      </c>
      <c r="F418" s="11">
        <f>_xlfn.IFERROR(VLOOKUP(#REF!,'[1]www.hv-suedb.de'!$B:$K,9,FALSE),"")</f>
      </c>
      <c r="G418" s="11">
        <f>_xlfn.IFERROR(VLOOKUP(#REF!,'[1]www.hv-suedb.de'!$B:$K,10,FALSE),"")</f>
      </c>
      <c r="H418" s="11">
        <f>_xlfn.IFERROR(VLOOKUP(#REF!,'[1]www.hv-suedb.de'!$B:$M,12,FALSE),"")</f>
      </c>
    </row>
    <row r="419" spans="1:8" ht="14.25">
      <c r="A419" s="9">
        <f>_xlfn.IFERROR(VLOOKUP(#REF!,'[1]www.hv-suedb.de'!$B:$K,5,FALSE),"")</f>
      </c>
      <c r="B419" s="10">
        <f>_xlfn.IFERROR(VLOOKUP(#REF!,'[1]www.hv-suedb.de'!$B:$K,6,FALSE),"")</f>
      </c>
      <c r="C419" s="11">
        <f>_xlfn.IFERROR(VLOOKUP(#REF!,'[1]www.hv-suedb.de'!$B:$K,4,FALSE),"")</f>
      </c>
      <c r="D419" s="12">
        <f>_xlfn.IFERROR(VLOOKUP(#REF!,'[1]www.hv-suedb.de'!$B:$K,3,FALSE),"")</f>
      </c>
      <c r="E419" s="11">
        <f>_xlfn.IFERROR(VLOOKUP(#REF!,'[1]www.hv-suedb.de'!$B:$K,8,FALSE),"")</f>
      </c>
      <c r="F419" s="11">
        <f>_xlfn.IFERROR(VLOOKUP(#REF!,'[1]www.hv-suedb.de'!$B:$K,9,FALSE),"")</f>
      </c>
      <c r="G419" s="11">
        <f>_xlfn.IFERROR(VLOOKUP(#REF!,'[1]www.hv-suedb.de'!$B:$K,10,FALSE),"")</f>
      </c>
      <c r="H419" s="11">
        <f>_xlfn.IFERROR(VLOOKUP(#REF!,'[1]www.hv-suedb.de'!$B:$M,12,FALSE),"")</f>
      </c>
    </row>
    <row r="420" spans="1:8" ht="14.25">
      <c r="A420" s="9">
        <f>_xlfn.IFERROR(VLOOKUP(#REF!,'[1]www.hv-suedb.de'!$B:$K,5,FALSE),"")</f>
      </c>
      <c r="B420" s="10">
        <f>_xlfn.IFERROR(VLOOKUP(#REF!,'[1]www.hv-suedb.de'!$B:$K,6,FALSE),"")</f>
      </c>
      <c r="C420" s="11">
        <f>_xlfn.IFERROR(VLOOKUP(#REF!,'[1]www.hv-suedb.de'!$B:$K,4,FALSE),"")</f>
      </c>
      <c r="D420" s="12">
        <f>_xlfn.IFERROR(VLOOKUP(#REF!,'[1]www.hv-suedb.de'!$B:$K,3,FALSE),"")</f>
      </c>
      <c r="E420" s="11">
        <f>_xlfn.IFERROR(VLOOKUP(#REF!,'[1]www.hv-suedb.de'!$B:$K,8,FALSE),"")</f>
      </c>
      <c r="F420" s="11">
        <f>_xlfn.IFERROR(VLOOKUP(#REF!,'[1]www.hv-suedb.de'!$B:$K,9,FALSE),"")</f>
      </c>
      <c r="G420" s="11">
        <f>_xlfn.IFERROR(VLOOKUP(#REF!,'[1]www.hv-suedb.de'!$B:$K,10,FALSE),"")</f>
      </c>
      <c r="H420" s="11">
        <f>_xlfn.IFERROR(VLOOKUP(#REF!,'[1]www.hv-suedb.de'!$B:$M,12,FALSE),"")</f>
      </c>
    </row>
    <row r="421" spans="1:8" ht="14.25">
      <c r="A421" s="9">
        <f>_xlfn.IFERROR(VLOOKUP(#REF!,'[1]www.hv-suedb.de'!$B:$K,5,FALSE),"")</f>
      </c>
      <c r="B421" s="10">
        <f>_xlfn.IFERROR(VLOOKUP(#REF!,'[1]www.hv-suedb.de'!$B:$K,6,FALSE),"")</f>
      </c>
      <c r="C421" s="11">
        <f>_xlfn.IFERROR(VLOOKUP(#REF!,'[1]www.hv-suedb.de'!$B:$K,4,FALSE),"")</f>
      </c>
      <c r="D421" s="12">
        <f>_xlfn.IFERROR(VLOOKUP(#REF!,'[1]www.hv-suedb.de'!$B:$K,3,FALSE),"")</f>
      </c>
      <c r="E421" s="11">
        <f>_xlfn.IFERROR(VLOOKUP(#REF!,'[1]www.hv-suedb.de'!$B:$K,8,FALSE),"")</f>
      </c>
      <c r="F421" s="11">
        <f>_xlfn.IFERROR(VLOOKUP(#REF!,'[1]www.hv-suedb.de'!$B:$K,9,FALSE),"")</f>
      </c>
      <c r="G421" s="11">
        <f>_xlfn.IFERROR(VLOOKUP(#REF!,'[1]www.hv-suedb.de'!$B:$K,10,FALSE),"")</f>
      </c>
      <c r="H421" s="11">
        <f>_xlfn.IFERROR(VLOOKUP(#REF!,'[1]www.hv-suedb.de'!$B:$M,12,FALSE),"")</f>
      </c>
    </row>
    <row r="422" spans="1:8" ht="14.25">
      <c r="A422" s="9">
        <f>_xlfn.IFERROR(VLOOKUP(#REF!,'[1]www.hv-suedb.de'!$B:$K,5,FALSE),"")</f>
      </c>
      <c r="B422" s="10">
        <f>_xlfn.IFERROR(VLOOKUP(#REF!,'[1]www.hv-suedb.de'!$B:$K,6,FALSE),"")</f>
      </c>
      <c r="C422" s="11">
        <f>_xlfn.IFERROR(VLOOKUP(#REF!,'[1]www.hv-suedb.de'!$B:$K,4,FALSE),"")</f>
      </c>
      <c r="D422" s="12">
        <f>_xlfn.IFERROR(VLOOKUP(#REF!,'[1]www.hv-suedb.de'!$B:$K,3,FALSE),"")</f>
      </c>
      <c r="E422" s="11">
        <f>_xlfn.IFERROR(VLOOKUP(#REF!,'[1]www.hv-suedb.de'!$B:$K,8,FALSE),"")</f>
      </c>
      <c r="F422" s="11">
        <f>_xlfn.IFERROR(VLOOKUP(#REF!,'[1]www.hv-suedb.de'!$B:$K,9,FALSE),"")</f>
      </c>
      <c r="G422" s="11">
        <f>_xlfn.IFERROR(VLOOKUP(#REF!,'[1]www.hv-suedb.de'!$B:$K,10,FALSE),"")</f>
      </c>
      <c r="H422" s="11">
        <f>_xlfn.IFERROR(VLOOKUP(#REF!,'[1]www.hv-suedb.de'!$B:$M,12,FALSE),"")</f>
      </c>
    </row>
    <row r="423" spans="1:8" ht="14.25">
      <c r="A423" s="9">
        <f>_xlfn.IFERROR(VLOOKUP(#REF!,'[1]www.hv-suedb.de'!$B:$K,5,FALSE),"")</f>
      </c>
      <c r="B423" s="10">
        <f>_xlfn.IFERROR(VLOOKUP(#REF!,'[1]www.hv-suedb.de'!$B:$K,6,FALSE),"")</f>
      </c>
      <c r="C423" s="11">
        <f>_xlfn.IFERROR(VLOOKUP(#REF!,'[1]www.hv-suedb.de'!$B:$K,4,FALSE),"")</f>
      </c>
      <c r="D423" s="12">
        <f>_xlfn.IFERROR(VLOOKUP(#REF!,'[1]www.hv-suedb.de'!$B:$K,3,FALSE),"")</f>
      </c>
      <c r="E423" s="11">
        <f>_xlfn.IFERROR(VLOOKUP(#REF!,'[1]www.hv-suedb.de'!$B:$K,8,FALSE),"")</f>
      </c>
      <c r="F423" s="11">
        <f>_xlfn.IFERROR(VLOOKUP(#REF!,'[1]www.hv-suedb.de'!$B:$K,9,FALSE),"")</f>
      </c>
      <c r="G423" s="11">
        <f>_xlfn.IFERROR(VLOOKUP(#REF!,'[1]www.hv-suedb.de'!$B:$K,10,FALSE),"")</f>
      </c>
      <c r="H423" s="11">
        <f>_xlfn.IFERROR(VLOOKUP(#REF!,'[1]www.hv-suedb.de'!$B:$M,12,FALSE),"")</f>
      </c>
    </row>
    <row r="424" spans="1:8" ht="14.25">
      <c r="A424" s="9">
        <f>_xlfn.IFERROR(VLOOKUP(#REF!,'[1]www.hv-suedb.de'!$B:$K,5,FALSE),"")</f>
      </c>
      <c r="B424" s="10">
        <f>_xlfn.IFERROR(VLOOKUP(#REF!,'[1]www.hv-suedb.de'!$B:$K,6,FALSE),"")</f>
      </c>
      <c r="C424" s="11">
        <f>_xlfn.IFERROR(VLOOKUP(#REF!,'[1]www.hv-suedb.de'!$B:$K,4,FALSE),"")</f>
      </c>
      <c r="D424" s="12">
        <f>_xlfn.IFERROR(VLOOKUP(#REF!,'[1]www.hv-suedb.de'!$B:$K,3,FALSE),"")</f>
      </c>
      <c r="E424" s="11">
        <f>_xlfn.IFERROR(VLOOKUP(#REF!,'[1]www.hv-suedb.de'!$B:$K,8,FALSE),"")</f>
      </c>
      <c r="F424" s="11">
        <f>_xlfn.IFERROR(VLOOKUP(#REF!,'[1]www.hv-suedb.de'!$B:$K,9,FALSE),"")</f>
      </c>
      <c r="G424" s="11">
        <f>_xlfn.IFERROR(VLOOKUP(#REF!,'[1]www.hv-suedb.de'!$B:$K,10,FALSE),"")</f>
      </c>
      <c r="H424" s="11">
        <f>_xlfn.IFERROR(VLOOKUP(#REF!,'[1]www.hv-suedb.de'!$B:$M,12,FALSE),"")</f>
      </c>
    </row>
    <row r="425" spans="1:8" ht="14.25">
      <c r="A425" s="9">
        <f>_xlfn.IFERROR(VLOOKUP(#REF!,'[1]www.hv-suedb.de'!$B:$K,5,FALSE),"")</f>
      </c>
      <c r="B425" s="10">
        <f>_xlfn.IFERROR(VLOOKUP(#REF!,'[1]www.hv-suedb.de'!$B:$K,6,FALSE),"")</f>
      </c>
      <c r="C425" s="11">
        <f>_xlfn.IFERROR(VLOOKUP(#REF!,'[1]www.hv-suedb.de'!$B:$K,4,FALSE),"")</f>
      </c>
      <c r="D425" s="12">
        <f>_xlfn.IFERROR(VLOOKUP(#REF!,'[1]www.hv-suedb.de'!$B:$K,3,FALSE),"")</f>
      </c>
      <c r="E425" s="11">
        <f>_xlfn.IFERROR(VLOOKUP(#REF!,'[1]www.hv-suedb.de'!$B:$K,8,FALSE),"")</f>
      </c>
      <c r="F425" s="11">
        <f>_xlfn.IFERROR(VLOOKUP(#REF!,'[1]www.hv-suedb.de'!$B:$K,9,FALSE),"")</f>
      </c>
      <c r="G425" s="11">
        <f>_xlfn.IFERROR(VLOOKUP(#REF!,'[1]www.hv-suedb.de'!$B:$K,10,FALSE),"")</f>
      </c>
      <c r="H425" s="11">
        <f>_xlfn.IFERROR(VLOOKUP(#REF!,'[1]www.hv-suedb.de'!$B:$M,12,FALSE),"")</f>
      </c>
    </row>
    <row r="426" spans="1:8" ht="14.25">
      <c r="A426" s="9">
        <f>_xlfn.IFERROR(VLOOKUP(#REF!,'[1]www.hv-suedb.de'!$B:$K,5,FALSE),"")</f>
      </c>
      <c r="B426" s="10">
        <f>_xlfn.IFERROR(VLOOKUP(#REF!,'[1]www.hv-suedb.de'!$B:$K,6,FALSE),"")</f>
      </c>
      <c r="C426" s="11">
        <f>_xlfn.IFERROR(VLOOKUP(#REF!,'[1]www.hv-suedb.de'!$B:$K,4,FALSE),"")</f>
      </c>
      <c r="D426" s="12">
        <f>_xlfn.IFERROR(VLOOKUP(#REF!,'[1]www.hv-suedb.de'!$B:$K,3,FALSE),"")</f>
      </c>
      <c r="E426" s="11">
        <f>_xlfn.IFERROR(VLOOKUP(#REF!,'[1]www.hv-suedb.de'!$B:$K,8,FALSE),"")</f>
      </c>
      <c r="F426" s="11">
        <f>_xlfn.IFERROR(VLOOKUP(#REF!,'[1]www.hv-suedb.de'!$B:$K,9,FALSE),"")</f>
      </c>
      <c r="G426" s="11">
        <f>_xlfn.IFERROR(VLOOKUP(#REF!,'[1]www.hv-suedb.de'!$B:$K,10,FALSE),"")</f>
      </c>
      <c r="H426" s="11">
        <f>_xlfn.IFERROR(VLOOKUP(#REF!,'[1]www.hv-suedb.de'!$B:$M,12,FALSE),"")</f>
      </c>
    </row>
    <row r="427" spans="1:8" ht="14.25">
      <c r="A427" s="9">
        <f>_xlfn.IFERROR(VLOOKUP(#REF!,'[1]www.hv-suedb.de'!$B:$K,5,FALSE),"")</f>
      </c>
      <c r="B427" s="10">
        <f>_xlfn.IFERROR(VLOOKUP(#REF!,'[1]www.hv-suedb.de'!$B:$K,6,FALSE),"")</f>
      </c>
      <c r="C427" s="11">
        <f>_xlfn.IFERROR(VLOOKUP(#REF!,'[1]www.hv-suedb.de'!$B:$K,4,FALSE),"")</f>
      </c>
      <c r="D427" s="12">
        <f>_xlfn.IFERROR(VLOOKUP(#REF!,'[1]www.hv-suedb.de'!$B:$K,3,FALSE),"")</f>
      </c>
      <c r="E427" s="11">
        <f>_xlfn.IFERROR(VLOOKUP(#REF!,'[1]www.hv-suedb.de'!$B:$K,8,FALSE),"")</f>
      </c>
      <c r="F427" s="11">
        <f>_xlfn.IFERROR(VLOOKUP(#REF!,'[1]www.hv-suedb.de'!$B:$K,9,FALSE),"")</f>
      </c>
      <c r="G427" s="11">
        <f>_xlfn.IFERROR(VLOOKUP(#REF!,'[1]www.hv-suedb.de'!$B:$K,10,FALSE),"")</f>
      </c>
      <c r="H427" s="11">
        <f>_xlfn.IFERROR(VLOOKUP(#REF!,'[1]www.hv-suedb.de'!$B:$M,12,FALSE),"")</f>
      </c>
    </row>
    <row r="428" spans="1:8" ht="14.25">
      <c r="A428" s="9">
        <f>_xlfn.IFERROR(VLOOKUP(#REF!,'[1]www.hv-suedb.de'!$B:$K,5,FALSE),"")</f>
      </c>
      <c r="B428" s="10">
        <f>_xlfn.IFERROR(VLOOKUP(#REF!,'[1]www.hv-suedb.de'!$B:$K,6,FALSE),"")</f>
      </c>
      <c r="C428" s="11">
        <f>_xlfn.IFERROR(VLOOKUP(#REF!,'[1]www.hv-suedb.de'!$B:$K,4,FALSE),"")</f>
      </c>
      <c r="D428" s="12">
        <f>_xlfn.IFERROR(VLOOKUP(#REF!,'[1]www.hv-suedb.de'!$B:$K,3,FALSE),"")</f>
      </c>
      <c r="E428" s="11">
        <f>_xlfn.IFERROR(VLOOKUP(#REF!,'[1]www.hv-suedb.de'!$B:$K,8,FALSE),"")</f>
      </c>
      <c r="F428" s="11">
        <f>_xlfn.IFERROR(VLOOKUP(#REF!,'[1]www.hv-suedb.de'!$B:$K,9,FALSE),"")</f>
      </c>
      <c r="G428" s="11">
        <f>_xlfn.IFERROR(VLOOKUP(#REF!,'[1]www.hv-suedb.de'!$B:$K,10,FALSE),"")</f>
      </c>
      <c r="H428" s="11">
        <f>_xlfn.IFERROR(VLOOKUP(#REF!,'[1]www.hv-suedb.de'!$B:$M,12,FALSE),"")</f>
      </c>
    </row>
    <row r="429" spans="1:8" ht="14.25">
      <c r="A429" s="9">
        <f>_xlfn.IFERROR(VLOOKUP(#REF!,'[1]www.hv-suedb.de'!$B:$K,5,FALSE),"")</f>
      </c>
      <c r="B429" s="10">
        <f>_xlfn.IFERROR(VLOOKUP(#REF!,'[1]www.hv-suedb.de'!$B:$K,6,FALSE),"")</f>
      </c>
      <c r="C429" s="11">
        <f>_xlfn.IFERROR(VLOOKUP(#REF!,'[1]www.hv-suedb.de'!$B:$K,4,FALSE),"")</f>
      </c>
      <c r="D429" s="12">
        <f>_xlfn.IFERROR(VLOOKUP(#REF!,'[1]www.hv-suedb.de'!$B:$K,3,FALSE),"")</f>
      </c>
      <c r="E429" s="11">
        <f>_xlfn.IFERROR(VLOOKUP(#REF!,'[1]www.hv-suedb.de'!$B:$K,8,FALSE),"")</f>
      </c>
      <c r="F429" s="11">
        <f>_xlfn.IFERROR(VLOOKUP(#REF!,'[1]www.hv-suedb.de'!$B:$K,9,FALSE),"")</f>
      </c>
      <c r="G429" s="11">
        <f>_xlfn.IFERROR(VLOOKUP(#REF!,'[1]www.hv-suedb.de'!$B:$K,10,FALSE),"")</f>
      </c>
      <c r="H429" s="11">
        <f>_xlfn.IFERROR(VLOOKUP(#REF!,'[1]www.hv-suedb.de'!$B:$M,12,FALSE),"")</f>
      </c>
    </row>
    <row r="430" spans="1:8" ht="14.25">
      <c r="A430" s="9">
        <f>_xlfn.IFERROR(VLOOKUP(#REF!,'[1]www.hv-suedb.de'!$B:$K,5,FALSE),"")</f>
      </c>
      <c r="B430" s="10">
        <f>_xlfn.IFERROR(VLOOKUP(#REF!,'[1]www.hv-suedb.de'!$B:$K,6,FALSE),"")</f>
      </c>
      <c r="C430" s="11">
        <f>_xlfn.IFERROR(VLOOKUP(#REF!,'[1]www.hv-suedb.de'!$B:$K,4,FALSE),"")</f>
      </c>
      <c r="D430" s="12">
        <f>_xlfn.IFERROR(VLOOKUP(#REF!,'[1]www.hv-suedb.de'!$B:$K,3,FALSE),"")</f>
      </c>
      <c r="E430" s="11">
        <f>_xlfn.IFERROR(VLOOKUP(#REF!,'[1]www.hv-suedb.de'!$B:$K,8,FALSE),"")</f>
      </c>
      <c r="F430" s="11">
        <f>_xlfn.IFERROR(VLOOKUP(#REF!,'[1]www.hv-suedb.de'!$B:$K,9,FALSE),"")</f>
      </c>
      <c r="G430" s="11">
        <f>_xlfn.IFERROR(VLOOKUP(#REF!,'[1]www.hv-suedb.de'!$B:$K,10,FALSE),"")</f>
      </c>
      <c r="H430" s="11">
        <f>_xlfn.IFERROR(VLOOKUP(#REF!,'[1]www.hv-suedb.de'!$B:$M,12,FALSE),"")</f>
      </c>
    </row>
    <row r="431" spans="1:8" ht="14.25">
      <c r="A431" s="9">
        <f>_xlfn.IFERROR(VLOOKUP(#REF!,'[1]www.hv-suedb.de'!$B:$K,5,FALSE),"")</f>
      </c>
      <c r="B431" s="10">
        <f>_xlfn.IFERROR(VLOOKUP(#REF!,'[1]www.hv-suedb.de'!$B:$K,6,FALSE),"")</f>
      </c>
      <c r="C431" s="11">
        <f>_xlfn.IFERROR(VLOOKUP(#REF!,'[1]www.hv-suedb.de'!$B:$K,4,FALSE),"")</f>
      </c>
      <c r="D431" s="12">
        <f>_xlfn.IFERROR(VLOOKUP(#REF!,'[1]www.hv-suedb.de'!$B:$K,3,FALSE),"")</f>
      </c>
      <c r="E431" s="11">
        <f>_xlfn.IFERROR(VLOOKUP(#REF!,'[1]www.hv-suedb.de'!$B:$K,8,FALSE),"")</f>
      </c>
      <c r="F431" s="11">
        <f>_xlfn.IFERROR(VLOOKUP(#REF!,'[1]www.hv-suedb.de'!$B:$K,9,FALSE),"")</f>
      </c>
      <c r="G431" s="11">
        <f>_xlfn.IFERROR(VLOOKUP(#REF!,'[1]www.hv-suedb.de'!$B:$K,10,FALSE),"")</f>
      </c>
      <c r="H431" s="11">
        <f>_xlfn.IFERROR(VLOOKUP(#REF!,'[1]www.hv-suedb.de'!$B:$M,12,FALSE),"")</f>
      </c>
    </row>
    <row r="432" spans="1:8" ht="14.25">
      <c r="A432" s="9">
        <f>_xlfn.IFERROR(VLOOKUP(#REF!,'[1]www.hv-suedb.de'!$B:$K,5,FALSE),"")</f>
      </c>
      <c r="B432" s="10">
        <f>_xlfn.IFERROR(VLOOKUP(#REF!,'[1]www.hv-suedb.de'!$B:$K,6,FALSE),"")</f>
      </c>
      <c r="C432" s="11">
        <f>_xlfn.IFERROR(VLOOKUP(#REF!,'[1]www.hv-suedb.de'!$B:$K,4,FALSE),"")</f>
      </c>
      <c r="D432" s="12">
        <f>_xlfn.IFERROR(VLOOKUP(#REF!,'[1]www.hv-suedb.de'!$B:$K,3,FALSE),"")</f>
      </c>
      <c r="E432" s="11">
        <f>_xlfn.IFERROR(VLOOKUP(#REF!,'[1]www.hv-suedb.de'!$B:$K,8,FALSE),"")</f>
      </c>
      <c r="F432" s="11">
        <f>_xlfn.IFERROR(VLOOKUP(#REF!,'[1]www.hv-suedb.de'!$B:$K,9,FALSE),"")</f>
      </c>
      <c r="G432" s="11">
        <f>_xlfn.IFERROR(VLOOKUP(#REF!,'[1]www.hv-suedb.de'!$B:$K,10,FALSE),"")</f>
      </c>
      <c r="H432" s="11">
        <f>_xlfn.IFERROR(VLOOKUP(#REF!,'[1]www.hv-suedb.de'!$B:$M,12,FALSE),"")</f>
      </c>
    </row>
    <row r="433" spans="1:8" ht="14.25">
      <c r="A433" s="9">
        <f>_xlfn.IFERROR(VLOOKUP(#REF!,'[1]www.hv-suedb.de'!$B:$K,5,FALSE),"")</f>
      </c>
      <c r="B433" s="10">
        <f>_xlfn.IFERROR(VLOOKUP(#REF!,'[1]www.hv-suedb.de'!$B:$K,6,FALSE),"")</f>
      </c>
      <c r="C433" s="11">
        <f>_xlfn.IFERROR(VLOOKUP(#REF!,'[1]www.hv-suedb.de'!$B:$K,4,FALSE),"")</f>
      </c>
      <c r="D433" s="12">
        <f>_xlfn.IFERROR(VLOOKUP(#REF!,'[1]www.hv-suedb.de'!$B:$K,3,FALSE),"")</f>
      </c>
      <c r="E433" s="11">
        <f>_xlfn.IFERROR(VLOOKUP(#REF!,'[1]www.hv-suedb.de'!$B:$K,8,FALSE),"")</f>
      </c>
      <c r="F433" s="11">
        <f>_xlfn.IFERROR(VLOOKUP(#REF!,'[1]www.hv-suedb.de'!$B:$K,9,FALSE),"")</f>
      </c>
      <c r="G433" s="11">
        <f>_xlfn.IFERROR(VLOOKUP(#REF!,'[1]www.hv-suedb.de'!$B:$K,10,FALSE),"")</f>
      </c>
      <c r="H433" s="11">
        <f>_xlfn.IFERROR(VLOOKUP(#REF!,'[1]www.hv-suedb.de'!$B:$M,12,FALSE),"")</f>
      </c>
    </row>
    <row r="434" spans="1:8" ht="14.25">
      <c r="A434" s="9">
        <f>_xlfn.IFERROR(VLOOKUP(#REF!,'[1]www.hv-suedb.de'!$B:$K,5,FALSE),"")</f>
      </c>
      <c r="B434" s="10">
        <f>_xlfn.IFERROR(VLOOKUP(#REF!,'[1]www.hv-suedb.de'!$B:$K,6,FALSE),"")</f>
      </c>
      <c r="C434" s="11">
        <f>_xlfn.IFERROR(VLOOKUP(#REF!,'[1]www.hv-suedb.de'!$B:$K,4,FALSE),"")</f>
      </c>
      <c r="D434" s="12">
        <f>_xlfn.IFERROR(VLOOKUP(#REF!,'[1]www.hv-suedb.de'!$B:$K,3,FALSE),"")</f>
      </c>
      <c r="E434" s="11">
        <f>_xlfn.IFERROR(VLOOKUP(#REF!,'[1]www.hv-suedb.de'!$B:$K,8,FALSE),"")</f>
      </c>
      <c r="F434" s="11">
        <f>_xlfn.IFERROR(VLOOKUP(#REF!,'[1]www.hv-suedb.de'!$B:$K,9,FALSE),"")</f>
      </c>
      <c r="G434" s="11">
        <f>_xlfn.IFERROR(VLOOKUP(#REF!,'[1]www.hv-suedb.de'!$B:$K,10,FALSE),"")</f>
      </c>
      <c r="H434" s="11">
        <f>_xlfn.IFERROR(VLOOKUP(#REF!,'[1]www.hv-suedb.de'!$B:$M,12,FALSE),"")</f>
      </c>
    </row>
    <row r="435" spans="1:8" ht="14.25">
      <c r="A435" s="9">
        <f>_xlfn.IFERROR(VLOOKUP(#REF!,'[1]www.hv-suedb.de'!$B:$K,5,FALSE),"")</f>
      </c>
      <c r="B435" s="10">
        <f>_xlfn.IFERROR(VLOOKUP(#REF!,'[1]www.hv-suedb.de'!$B:$K,6,FALSE),"")</f>
      </c>
      <c r="C435" s="11">
        <f>_xlfn.IFERROR(VLOOKUP(#REF!,'[1]www.hv-suedb.de'!$B:$K,4,FALSE),"")</f>
      </c>
      <c r="D435" s="12">
        <f>_xlfn.IFERROR(VLOOKUP(#REF!,'[1]www.hv-suedb.de'!$B:$K,3,FALSE),"")</f>
      </c>
      <c r="E435" s="11">
        <f>_xlfn.IFERROR(VLOOKUP(#REF!,'[1]www.hv-suedb.de'!$B:$K,8,FALSE),"")</f>
      </c>
      <c r="F435" s="11">
        <f>_xlfn.IFERROR(VLOOKUP(#REF!,'[1]www.hv-suedb.de'!$B:$K,9,FALSE),"")</f>
      </c>
      <c r="G435" s="11">
        <f>_xlfn.IFERROR(VLOOKUP(#REF!,'[1]www.hv-suedb.de'!$B:$K,10,FALSE),"")</f>
      </c>
      <c r="H435" s="11">
        <f>_xlfn.IFERROR(VLOOKUP(#REF!,'[1]www.hv-suedb.de'!$B:$M,12,FALSE),"")</f>
      </c>
    </row>
    <row r="436" spans="1:8" ht="14.25">
      <c r="A436" s="9">
        <f>_xlfn.IFERROR(VLOOKUP(#REF!,'[1]www.hv-suedb.de'!$B:$K,5,FALSE),"")</f>
      </c>
      <c r="B436" s="10">
        <f>_xlfn.IFERROR(VLOOKUP(#REF!,'[1]www.hv-suedb.de'!$B:$K,6,FALSE),"")</f>
      </c>
      <c r="C436" s="11">
        <f>_xlfn.IFERROR(VLOOKUP(#REF!,'[1]www.hv-suedb.de'!$B:$K,4,FALSE),"")</f>
      </c>
      <c r="D436" s="12">
        <f>_xlfn.IFERROR(VLOOKUP(#REF!,'[1]www.hv-suedb.de'!$B:$K,3,FALSE),"")</f>
      </c>
      <c r="E436" s="11">
        <f>_xlfn.IFERROR(VLOOKUP(#REF!,'[1]www.hv-suedb.de'!$B:$K,8,FALSE),"")</f>
      </c>
      <c r="F436" s="11">
        <f>_xlfn.IFERROR(VLOOKUP(#REF!,'[1]www.hv-suedb.de'!$B:$K,9,FALSE),"")</f>
      </c>
      <c r="G436" s="11">
        <f>_xlfn.IFERROR(VLOOKUP(#REF!,'[1]www.hv-suedb.de'!$B:$K,10,FALSE),"")</f>
      </c>
      <c r="H436" s="11">
        <f>_xlfn.IFERROR(VLOOKUP(#REF!,'[1]www.hv-suedb.de'!$B:$M,12,FALSE),"")</f>
      </c>
    </row>
    <row r="437" spans="1:8" ht="14.25">
      <c r="A437" s="9">
        <f>_xlfn.IFERROR(VLOOKUP(#REF!,'[1]www.hv-suedb.de'!$B:$K,5,FALSE),"")</f>
      </c>
      <c r="B437" s="10">
        <f>_xlfn.IFERROR(VLOOKUP(#REF!,'[1]www.hv-suedb.de'!$B:$K,6,FALSE),"")</f>
      </c>
      <c r="C437" s="11">
        <f>_xlfn.IFERROR(VLOOKUP(#REF!,'[1]www.hv-suedb.de'!$B:$K,4,FALSE),"")</f>
      </c>
      <c r="D437" s="12">
        <f>_xlfn.IFERROR(VLOOKUP(#REF!,'[1]www.hv-suedb.de'!$B:$K,3,FALSE),"")</f>
      </c>
      <c r="E437" s="11">
        <f>_xlfn.IFERROR(VLOOKUP(#REF!,'[1]www.hv-suedb.de'!$B:$K,8,FALSE),"")</f>
      </c>
      <c r="F437" s="11">
        <f>_xlfn.IFERROR(VLOOKUP(#REF!,'[1]www.hv-suedb.de'!$B:$K,9,FALSE),"")</f>
      </c>
      <c r="G437" s="11">
        <f>_xlfn.IFERROR(VLOOKUP(#REF!,'[1]www.hv-suedb.de'!$B:$K,10,FALSE),"")</f>
      </c>
      <c r="H437" s="11">
        <f>_xlfn.IFERROR(VLOOKUP(#REF!,'[1]www.hv-suedb.de'!$B:$M,12,FALSE),"")</f>
      </c>
    </row>
    <row r="438" spans="1:8" ht="14.25">
      <c r="A438" s="9">
        <f>_xlfn.IFERROR(VLOOKUP(#REF!,'[1]www.hv-suedb.de'!$B:$K,5,FALSE),"")</f>
      </c>
      <c r="B438" s="10">
        <f>_xlfn.IFERROR(VLOOKUP(#REF!,'[1]www.hv-suedb.de'!$B:$K,6,FALSE),"")</f>
      </c>
      <c r="C438" s="11">
        <f>_xlfn.IFERROR(VLOOKUP(#REF!,'[1]www.hv-suedb.de'!$B:$K,4,FALSE),"")</f>
      </c>
      <c r="D438" s="12">
        <f>_xlfn.IFERROR(VLOOKUP(#REF!,'[1]www.hv-suedb.de'!$B:$K,3,FALSE),"")</f>
      </c>
      <c r="E438" s="11">
        <f>_xlfn.IFERROR(VLOOKUP(#REF!,'[1]www.hv-suedb.de'!$B:$K,8,FALSE),"")</f>
      </c>
      <c r="F438" s="11">
        <f>_xlfn.IFERROR(VLOOKUP(#REF!,'[1]www.hv-suedb.de'!$B:$K,9,FALSE),"")</f>
      </c>
      <c r="G438" s="11">
        <f>_xlfn.IFERROR(VLOOKUP(#REF!,'[1]www.hv-suedb.de'!$B:$K,10,FALSE),"")</f>
      </c>
      <c r="H438" s="11">
        <f>_xlfn.IFERROR(VLOOKUP(#REF!,'[1]www.hv-suedb.de'!$B:$M,12,FALSE),"")</f>
      </c>
    </row>
    <row r="439" spans="1:8" ht="14.25">
      <c r="A439" s="9">
        <f>_xlfn.IFERROR(VLOOKUP(#REF!,'[1]www.hv-suedb.de'!$B:$K,5,FALSE),"")</f>
      </c>
      <c r="B439" s="10">
        <f>_xlfn.IFERROR(VLOOKUP(#REF!,'[1]www.hv-suedb.de'!$B:$K,6,FALSE),"")</f>
      </c>
      <c r="C439" s="11">
        <f>_xlfn.IFERROR(VLOOKUP(#REF!,'[1]www.hv-suedb.de'!$B:$K,4,FALSE),"")</f>
      </c>
      <c r="D439" s="12">
        <f>_xlfn.IFERROR(VLOOKUP(#REF!,'[1]www.hv-suedb.de'!$B:$K,3,FALSE),"")</f>
      </c>
      <c r="E439" s="11">
        <f>_xlfn.IFERROR(VLOOKUP(#REF!,'[1]www.hv-suedb.de'!$B:$K,8,FALSE),"")</f>
      </c>
      <c r="F439" s="11">
        <f>_xlfn.IFERROR(VLOOKUP(#REF!,'[1]www.hv-suedb.de'!$B:$K,9,FALSE),"")</f>
      </c>
      <c r="G439" s="11">
        <f>_xlfn.IFERROR(VLOOKUP(#REF!,'[1]www.hv-suedb.de'!$B:$K,10,FALSE),"")</f>
      </c>
      <c r="H439" s="11">
        <f>_xlfn.IFERROR(VLOOKUP(#REF!,'[1]www.hv-suedb.de'!$B:$M,12,FALSE),"")</f>
      </c>
    </row>
    <row r="440" spans="1:8" ht="14.25">
      <c r="A440" s="9">
        <f>_xlfn.IFERROR(VLOOKUP(#REF!,'[1]www.hv-suedb.de'!$B:$K,5,FALSE),"")</f>
      </c>
      <c r="B440" s="10">
        <f>_xlfn.IFERROR(VLOOKUP(#REF!,'[1]www.hv-suedb.de'!$B:$K,6,FALSE),"")</f>
      </c>
      <c r="C440" s="11">
        <f>_xlfn.IFERROR(VLOOKUP(#REF!,'[1]www.hv-suedb.de'!$B:$K,4,FALSE),"")</f>
      </c>
      <c r="D440" s="12">
        <f>_xlfn.IFERROR(VLOOKUP(#REF!,'[1]www.hv-suedb.de'!$B:$K,3,FALSE),"")</f>
      </c>
      <c r="E440" s="11">
        <f>_xlfn.IFERROR(VLOOKUP(#REF!,'[1]www.hv-suedb.de'!$B:$K,8,FALSE),"")</f>
      </c>
      <c r="F440" s="11">
        <f>_xlfn.IFERROR(VLOOKUP(#REF!,'[1]www.hv-suedb.de'!$B:$K,9,FALSE),"")</f>
      </c>
      <c r="G440" s="11">
        <f>_xlfn.IFERROR(VLOOKUP(#REF!,'[1]www.hv-suedb.de'!$B:$K,10,FALSE),"")</f>
      </c>
      <c r="H440" s="11">
        <f>_xlfn.IFERROR(VLOOKUP(#REF!,'[1]www.hv-suedb.de'!$B:$M,12,FALSE),"")</f>
      </c>
    </row>
    <row r="441" spans="1:8" ht="14.25">
      <c r="A441" s="9">
        <f>_xlfn.IFERROR(VLOOKUP(#REF!,'[1]www.hv-suedb.de'!$B:$K,5,FALSE),"")</f>
      </c>
      <c r="B441" s="10">
        <f>_xlfn.IFERROR(VLOOKUP(#REF!,'[1]www.hv-suedb.de'!$B:$K,6,FALSE),"")</f>
      </c>
      <c r="C441" s="11">
        <f>_xlfn.IFERROR(VLOOKUP(#REF!,'[1]www.hv-suedb.de'!$B:$K,4,FALSE),"")</f>
      </c>
      <c r="D441" s="12">
        <f>_xlfn.IFERROR(VLOOKUP(#REF!,'[1]www.hv-suedb.de'!$B:$K,3,FALSE),"")</f>
      </c>
      <c r="E441" s="11">
        <f>_xlfn.IFERROR(VLOOKUP(#REF!,'[1]www.hv-suedb.de'!$B:$K,8,FALSE),"")</f>
      </c>
      <c r="F441" s="11">
        <f>_xlfn.IFERROR(VLOOKUP(#REF!,'[1]www.hv-suedb.de'!$B:$K,9,FALSE),"")</f>
      </c>
      <c r="G441" s="11">
        <f>_xlfn.IFERROR(VLOOKUP(#REF!,'[1]www.hv-suedb.de'!$B:$K,10,FALSE),"")</f>
      </c>
      <c r="H441" s="11">
        <f>_xlfn.IFERROR(VLOOKUP(#REF!,'[1]www.hv-suedb.de'!$B:$M,12,FALSE),"")</f>
      </c>
    </row>
    <row r="442" spans="1:8" ht="14.25">
      <c r="A442" s="9">
        <f>_xlfn.IFERROR(VLOOKUP(#REF!,'[1]www.hv-suedb.de'!$B:$K,5,FALSE),"")</f>
      </c>
      <c r="B442" s="10">
        <f>_xlfn.IFERROR(VLOOKUP(#REF!,'[1]www.hv-suedb.de'!$B:$K,6,FALSE),"")</f>
      </c>
      <c r="C442" s="11">
        <f>_xlfn.IFERROR(VLOOKUP(#REF!,'[1]www.hv-suedb.de'!$B:$K,4,FALSE),"")</f>
      </c>
      <c r="D442" s="12">
        <f>_xlfn.IFERROR(VLOOKUP(#REF!,'[1]www.hv-suedb.de'!$B:$K,3,FALSE),"")</f>
      </c>
      <c r="E442" s="11">
        <f>_xlfn.IFERROR(VLOOKUP(#REF!,'[1]www.hv-suedb.de'!$B:$K,8,FALSE),"")</f>
      </c>
      <c r="F442" s="11">
        <f>_xlfn.IFERROR(VLOOKUP(#REF!,'[1]www.hv-suedb.de'!$B:$K,9,FALSE),"")</f>
      </c>
      <c r="G442" s="11">
        <f>_xlfn.IFERROR(VLOOKUP(#REF!,'[1]www.hv-suedb.de'!$B:$K,10,FALSE),"")</f>
      </c>
      <c r="H442" s="11">
        <f>_xlfn.IFERROR(VLOOKUP(#REF!,'[1]www.hv-suedb.de'!$B:$M,12,FALSE),"")</f>
      </c>
    </row>
    <row r="443" spans="1:8" ht="14.25">
      <c r="A443" s="9">
        <f>_xlfn.IFERROR(VLOOKUP(#REF!,'[1]www.hv-suedb.de'!$B:$K,5,FALSE),"")</f>
      </c>
      <c r="B443" s="10">
        <f>_xlfn.IFERROR(VLOOKUP(#REF!,'[1]www.hv-suedb.de'!$B:$K,6,FALSE),"")</f>
      </c>
      <c r="C443" s="11">
        <f>_xlfn.IFERROR(VLOOKUP(#REF!,'[1]www.hv-suedb.de'!$B:$K,4,FALSE),"")</f>
      </c>
      <c r="D443" s="12">
        <f>_xlfn.IFERROR(VLOOKUP(#REF!,'[1]www.hv-suedb.de'!$B:$K,3,FALSE),"")</f>
      </c>
      <c r="E443" s="11">
        <f>_xlfn.IFERROR(VLOOKUP(#REF!,'[1]www.hv-suedb.de'!$B:$K,8,FALSE),"")</f>
      </c>
      <c r="F443" s="11">
        <f>_xlfn.IFERROR(VLOOKUP(#REF!,'[1]www.hv-suedb.de'!$B:$K,9,FALSE),"")</f>
      </c>
      <c r="G443" s="11">
        <f>_xlfn.IFERROR(VLOOKUP(#REF!,'[1]www.hv-suedb.de'!$B:$K,10,FALSE),"")</f>
      </c>
      <c r="H443" s="11">
        <f>_xlfn.IFERROR(VLOOKUP(#REF!,'[1]www.hv-suedb.de'!$B:$M,12,FALSE),"")</f>
      </c>
    </row>
    <row r="444" spans="1:8" ht="14.25">
      <c r="A444" s="9">
        <f>_xlfn.IFERROR(VLOOKUP(#REF!,'[1]www.hv-suedb.de'!$B:$K,5,FALSE),"")</f>
      </c>
      <c r="B444" s="10">
        <f>_xlfn.IFERROR(VLOOKUP(#REF!,'[1]www.hv-suedb.de'!$B:$K,6,FALSE),"")</f>
      </c>
      <c r="C444" s="11">
        <f>_xlfn.IFERROR(VLOOKUP(#REF!,'[1]www.hv-suedb.de'!$B:$K,4,FALSE),"")</f>
      </c>
      <c r="D444" s="12">
        <f>_xlfn.IFERROR(VLOOKUP(#REF!,'[1]www.hv-suedb.de'!$B:$K,3,FALSE),"")</f>
      </c>
      <c r="E444" s="11">
        <f>_xlfn.IFERROR(VLOOKUP(#REF!,'[1]www.hv-suedb.de'!$B:$K,8,FALSE),"")</f>
      </c>
      <c r="F444" s="11">
        <f>_xlfn.IFERROR(VLOOKUP(#REF!,'[1]www.hv-suedb.de'!$B:$K,9,FALSE),"")</f>
      </c>
      <c r="G444" s="11">
        <f>_xlfn.IFERROR(VLOOKUP(#REF!,'[1]www.hv-suedb.de'!$B:$K,10,FALSE),"")</f>
      </c>
      <c r="H444" s="11">
        <f>_xlfn.IFERROR(VLOOKUP(#REF!,'[1]www.hv-suedb.de'!$B:$M,12,FALSE),"")</f>
      </c>
    </row>
    <row r="445" spans="1:8" ht="14.25">
      <c r="A445" s="9">
        <f>_xlfn.IFERROR(VLOOKUP(#REF!,'[1]www.hv-suedb.de'!$B:$K,5,FALSE),"")</f>
      </c>
      <c r="B445" s="10">
        <f>_xlfn.IFERROR(VLOOKUP(#REF!,'[1]www.hv-suedb.de'!$B:$K,6,FALSE),"")</f>
      </c>
      <c r="C445" s="11">
        <f>_xlfn.IFERROR(VLOOKUP(#REF!,'[1]www.hv-suedb.de'!$B:$K,4,FALSE),"")</f>
      </c>
      <c r="D445" s="12">
        <f>_xlfn.IFERROR(VLOOKUP(#REF!,'[1]www.hv-suedb.de'!$B:$K,3,FALSE),"")</f>
      </c>
      <c r="E445" s="11">
        <f>_xlfn.IFERROR(VLOOKUP(#REF!,'[1]www.hv-suedb.de'!$B:$K,8,FALSE),"")</f>
      </c>
      <c r="F445" s="11">
        <f>_xlfn.IFERROR(VLOOKUP(#REF!,'[1]www.hv-suedb.de'!$B:$K,9,FALSE),"")</f>
      </c>
      <c r="G445" s="11">
        <f>_xlfn.IFERROR(VLOOKUP(#REF!,'[1]www.hv-suedb.de'!$B:$K,10,FALSE),"")</f>
      </c>
      <c r="H445" s="11">
        <f>_xlfn.IFERROR(VLOOKUP(#REF!,'[1]www.hv-suedb.de'!$B:$M,12,FALSE),"")</f>
      </c>
    </row>
    <row r="446" spans="1:8" ht="14.25">
      <c r="A446" s="9">
        <f>_xlfn.IFERROR(VLOOKUP(#REF!,'[1]www.hv-suedb.de'!$B:$K,5,FALSE),"")</f>
      </c>
      <c r="B446" s="10">
        <f>_xlfn.IFERROR(VLOOKUP(#REF!,'[1]www.hv-suedb.de'!$B:$K,6,FALSE),"")</f>
      </c>
      <c r="C446" s="11">
        <f>_xlfn.IFERROR(VLOOKUP(#REF!,'[1]www.hv-suedb.de'!$B:$K,4,FALSE),"")</f>
      </c>
      <c r="D446" s="12">
        <f>_xlfn.IFERROR(VLOOKUP(#REF!,'[1]www.hv-suedb.de'!$B:$K,3,FALSE),"")</f>
      </c>
      <c r="E446" s="11">
        <f>_xlfn.IFERROR(VLOOKUP(#REF!,'[1]www.hv-suedb.de'!$B:$K,8,FALSE),"")</f>
      </c>
      <c r="F446" s="11">
        <f>_xlfn.IFERROR(VLOOKUP(#REF!,'[1]www.hv-suedb.de'!$B:$K,9,FALSE),"")</f>
      </c>
      <c r="G446" s="11">
        <f>_xlfn.IFERROR(VLOOKUP(#REF!,'[1]www.hv-suedb.de'!$B:$K,10,FALSE),"")</f>
      </c>
      <c r="H446" s="11">
        <f>_xlfn.IFERROR(VLOOKUP(#REF!,'[1]www.hv-suedb.de'!$B:$M,12,FALSE),"")</f>
      </c>
    </row>
    <row r="447" spans="1:8" ht="14.25">
      <c r="A447" s="9">
        <f>_xlfn.IFERROR(VLOOKUP(#REF!,'[1]www.hv-suedb.de'!$B:$K,5,FALSE),"")</f>
      </c>
      <c r="B447" s="10">
        <f>_xlfn.IFERROR(VLOOKUP(#REF!,'[1]www.hv-suedb.de'!$B:$K,6,FALSE),"")</f>
      </c>
      <c r="C447" s="11">
        <f>_xlfn.IFERROR(VLOOKUP(#REF!,'[1]www.hv-suedb.de'!$B:$K,4,FALSE),"")</f>
      </c>
      <c r="D447" s="12">
        <f>_xlfn.IFERROR(VLOOKUP(#REF!,'[1]www.hv-suedb.de'!$B:$K,3,FALSE),"")</f>
      </c>
      <c r="E447" s="11">
        <f>_xlfn.IFERROR(VLOOKUP(#REF!,'[1]www.hv-suedb.de'!$B:$K,8,FALSE),"")</f>
      </c>
      <c r="F447" s="11">
        <f>_xlfn.IFERROR(VLOOKUP(#REF!,'[1]www.hv-suedb.de'!$B:$K,9,FALSE),"")</f>
      </c>
      <c r="G447" s="11">
        <f>_xlfn.IFERROR(VLOOKUP(#REF!,'[1]www.hv-suedb.de'!$B:$K,10,FALSE),"")</f>
      </c>
      <c r="H447" s="11">
        <f>_xlfn.IFERROR(VLOOKUP(#REF!,'[1]www.hv-suedb.de'!$B:$M,12,FALSE),"")</f>
      </c>
    </row>
    <row r="448" spans="1:8" ht="14.25">
      <c r="A448" s="9">
        <f>_xlfn.IFERROR(VLOOKUP(#REF!,'[1]www.hv-suedb.de'!$B:$K,5,FALSE),"")</f>
      </c>
      <c r="B448" s="10">
        <f>_xlfn.IFERROR(VLOOKUP(#REF!,'[1]www.hv-suedb.de'!$B:$K,6,FALSE),"")</f>
      </c>
      <c r="C448" s="11">
        <f>_xlfn.IFERROR(VLOOKUP(#REF!,'[1]www.hv-suedb.de'!$B:$K,4,FALSE),"")</f>
      </c>
      <c r="D448" s="12">
        <f>_xlfn.IFERROR(VLOOKUP(#REF!,'[1]www.hv-suedb.de'!$B:$K,3,FALSE),"")</f>
      </c>
      <c r="E448" s="11">
        <f>_xlfn.IFERROR(VLOOKUP(#REF!,'[1]www.hv-suedb.de'!$B:$K,8,FALSE),"")</f>
      </c>
      <c r="F448" s="11">
        <f>_xlfn.IFERROR(VLOOKUP(#REF!,'[1]www.hv-suedb.de'!$B:$K,9,FALSE),"")</f>
      </c>
      <c r="G448" s="11">
        <f>_xlfn.IFERROR(VLOOKUP(#REF!,'[1]www.hv-suedb.de'!$B:$K,10,FALSE),"")</f>
      </c>
      <c r="H448" s="11">
        <f>_xlfn.IFERROR(VLOOKUP(#REF!,'[1]www.hv-suedb.de'!$B:$M,12,FALSE),"")</f>
      </c>
    </row>
    <row r="449" spans="1:8" ht="14.25">
      <c r="A449" s="9">
        <f>_xlfn.IFERROR(VLOOKUP(#REF!,'[1]www.hv-suedb.de'!$B:$K,5,FALSE),"")</f>
      </c>
      <c r="B449" s="10">
        <f>_xlfn.IFERROR(VLOOKUP(#REF!,'[1]www.hv-suedb.de'!$B:$K,6,FALSE),"")</f>
      </c>
      <c r="C449" s="11">
        <f>_xlfn.IFERROR(VLOOKUP(#REF!,'[1]www.hv-suedb.de'!$B:$K,4,FALSE),"")</f>
      </c>
      <c r="D449" s="12">
        <f>_xlfn.IFERROR(VLOOKUP(#REF!,'[1]www.hv-suedb.de'!$B:$K,3,FALSE),"")</f>
      </c>
      <c r="E449" s="11">
        <f>_xlfn.IFERROR(VLOOKUP(#REF!,'[1]www.hv-suedb.de'!$B:$K,8,FALSE),"")</f>
      </c>
      <c r="F449" s="11">
        <f>_xlfn.IFERROR(VLOOKUP(#REF!,'[1]www.hv-suedb.de'!$B:$K,9,FALSE),"")</f>
      </c>
      <c r="G449" s="11">
        <f>_xlfn.IFERROR(VLOOKUP(#REF!,'[1]www.hv-suedb.de'!$B:$K,10,FALSE),"")</f>
      </c>
      <c r="H449" s="11">
        <f>_xlfn.IFERROR(VLOOKUP(#REF!,'[1]www.hv-suedb.de'!$B:$M,12,FALSE),"")</f>
      </c>
    </row>
    <row r="450" spans="1:8" ht="14.25">
      <c r="A450" s="9">
        <f>_xlfn.IFERROR(VLOOKUP(#REF!,'[1]www.hv-suedb.de'!$B:$K,5,FALSE),"")</f>
      </c>
      <c r="B450" s="10">
        <f>_xlfn.IFERROR(VLOOKUP(#REF!,'[1]www.hv-suedb.de'!$B:$K,6,FALSE),"")</f>
      </c>
      <c r="C450" s="11">
        <f>_xlfn.IFERROR(VLOOKUP(#REF!,'[1]www.hv-suedb.de'!$B:$K,4,FALSE),"")</f>
      </c>
      <c r="D450" s="12">
        <f>_xlfn.IFERROR(VLOOKUP(#REF!,'[1]www.hv-suedb.de'!$B:$K,3,FALSE),"")</f>
      </c>
      <c r="E450" s="11">
        <f>_xlfn.IFERROR(VLOOKUP(#REF!,'[1]www.hv-suedb.de'!$B:$K,8,FALSE),"")</f>
      </c>
      <c r="F450" s="11">
        <f>_xlfn.IFERROR(VLOOKUP(#REF!,'[1]www.hv-suedb.de'!$B:$K,9,FALSE),"")</f>
      </c>
      <c r="G450" s="11">
        <f>_xlfn.IFERROR(VLOOKUP(#REF!,'[1]www.hv-suedb.de'!$B:$K,10,FALSE),"")</f>
      </c>
      <c r="H450" s="11">
        <f>_xlfn.IFERROR(VLOOKUP(#REF!,'[1]www.hv-suedb.de'!$B:$M,12,FALSE),"")</f>
      </c>
    </row>
    <row r="451" spans="1:8" ht="14.25">
      <c r="A451" s="9">
        <f>_xlfn.IFERROR(VLOOKUP(#REF!,'[1]www.hv-suedb.de'!$B:$K,5,FALSE),"")</f>
      </c>
      <c r="B451" s="10">
        <f>_xlfn.IFERROR(VLOOKUP(#REF!,'[1]www.hv-suedb.de'!$B:$K,6,FALSE),"")</f>
      </c>
      <c r="C451" s="11">
        <f>_xlfn.IFERROR(VLOOKUP(#REF!,'[1]www.hv-suedb.de'!$B:$K,4,FALSE),"")</f>
      </c>
      <c r="D451" s="12">
        <f>_xlfn.IFERROR(VLOOKUP(#REF!,'[1]www.hv-suedb.de'!$B:$K,3,FALSE),"")</f>
      </c>
      <c r="E451" s="11">
        <f>_xlfn.IFERROR(VLOOKUP(#REF!,'[1]www.hv-suedb.de'!$B:$K,8,FALSE),"")</f>
      </c>
      <c r="F451" s="11">
        <f>_xlfn.IFERROR(VLOOKUP(#REF!,'[1]www.hv-suedb.de'!$B:$K,9,FALSE),"")</f>
      </c>
      <c r="G451" s="11">
        <f>_xlfn.IFERROR(VLOOKUP(#REF!,'[1]www.hv-suedb.de'!$B:$K,10,FALSE),"")</f>
      </c>
      <c r="H451" s="11">
        <f>_xlfn.IFERROR(VLOOKUP(#REF!,'[1]www.hv-suedb.de'!$B:$M,12,FALSE),"")</f>
      </c>
    </row>
    <row r="452" spans="1:8" ht="14.25">
      <c r="A452" s="9">
        <f>_xlfn.IFERROR(VLOOKUP(#REF!,'[1]www.hv-suedb.de'!$B:$K,5,FALSE),"")</f>
      </c>
      <c r="B452" s="10">
        <f>_xlfn.IFERROR(VLOOKUP(#REF!,'[1]www.hv-suedb.de'!$B:$K,6,FALSE),"")</f>
      </c>
      <c r="C452" s="11">
        <f>_xlfn.IFERROR(VLOOKUP(#REF!,'[1]www.hv-suedb.de'!$B:$K,4,FALSE),"")</f>
      </c>
      <c r="D452" s="12">
        <f>_xlfn.IFERROR(VLOOKUP(#REF!,'[1]www.hv-suedb.de'!$B:$K,3,FALSE),"")</f>
      </c>
      <c r="E452" s="11">
        <f>_xlfn.IFERROR(VLOOKUP(#REF!,'[1]www.hv-suedb.de'!$B:$K,8,FALSE),"")</f>
      </c>
      <c r="F452" s="11">
        <f>_xlfn.IFERROR(VLOOKUP(#REF!,'[1]www.hv-suedb.de'!$B:$K,9,FALSE),"")</f>
      </c>
      <c r="G452" s="11">
        <f>_xlfn.IFERROR(VLOOKUP(#REF!,'[1]www.hv-suedb.de'!$B:$K,10,FALSE),"")</f>
      </c>
      <c r="H452" s="11">
        <f>_xlfn.IFERROR(VLOOKUP(#REF!,'[1]www.hv-suedb.de'!$B:$M,12,FALSE),"")</f>
      </c>
    </row>
    <row r="453" spans="1:8" ht="14.25">
      <c r="A453" s="9">
        <f>_xlfn.IFERROR(VLOOKUP(#REF!,'[1]www.hv-suedb.de'!$B:$K,5,FALSE),"")</f>
      </c>
      <c r="B453" s="10">
        <f>_xlfn.IFERROR(VLOOKUP(#REF!,'[1]www.hv-suedb.de'!$B:$K,6,FALSE),"")</f>
      </c>
      <c r="C453" s="11">
        <f>_xlfn.IFERROR(VLOOKUP(#REF!,'[1]www.hv-suedb.de'!$B:$K,4,FALSE),"")</f>
      </c>
      <c r="D453" s="12">
        <f>_xlfn.IFERROR(VLOOKUP(#REF!,'[1]www.hv-suedb.de'!$B:$K,3,FALSE),"")</f>
      </c>
      <c r="E453" s="11">
        <f>_xlfn.IFERROR(VLOOKUP(#REF!,'[1]www.hv-suedb.de'!$B:$K,8,FALSE),"")</f>
      </c>
      <c r="F453" s="11">
        <f>_xlfn.IFERROR(VLOOKUP(#REF!,'[1]www.hv-suedb.de'!$B:$K,9,FALSE),"")</f>
      </c>
      <c r="G453" s="11">
        <f>_xlfn.IFERROR(VLOOKUP(#REF!,'[1]www.hv-suedb.de'!$B:$K,10,FALSE),"")</f>
      </c>
      <c r="H453" s="11">
        <f>_xlfn.IFERROR(VLOOKUP(#REF!,'[1]www.hv-suedb.de'!$B:$M,12,FALSE),"")</f>
      </c>
    </row>
    <row r="454" spans="1:8" ht="14.25">
      <c r="A454" s="9">
        <f>_xlfn.IFERROR(VLOOKUP(#REF!,'[1]www.hv-suedb.de'!$B:$K,5,FALSE),"")</f>
      </c>
      <c r="B454" s="10">
        <f>_xlfn.IFERROR(VLOOKUP(#REF!,'[1]www.hv-suedb.de'!$B:$K,6,FALSE),"")</f>
      </c>
      <c r="C454" s="11">
        <f>_xlfn.IFERROR(VLOOKUP(#REF!,'[1]www.hv-suedb.de'!$B:$K,4,FALSE),"")</f>
      </c>
      <c r="D454" s="12">
        <f>_xlfn.IFERROR(VLOOKUP(#REF!,'[1]www.hv-suedb.de'!$B:$K,3,FALSE),"")</f>
      </c>
      <c r="E454" s="11">
        <f>_xlfn.IFERROR(VLOOKUP(#REF!,'[1]www.hv-suedb.de'!$B:$K,8,FALSE),"")</f>
      </c>
      <c r="F454" s="11">
        <f>_xlfn.IFERROR(VLOOKUP(#REF!,'[1]www.hv-suedb.de'!$B:$K,9,FALSE),"")</f>
      </c>
      <c r="G454" s="11">
        <f>_xlfn.IFERROR(VLOOKUP(#REF!,'[1]www.hv-suedb.de'!$B:$K,10,FALSE),"")</f>
      </c>
      <c r="H454" s="11">
        <f>_xlfn.IFERROR(VLOOKUP(#REF!,'[1]www.hv-suedb.de'!$B:$M,12,FALSE),"")</f>
      </c>
    </row>
    <row r="455" spans="1:8" ht="14.25">
      <c r="A455" s="9">
        <f>_xlfn.IFERROR(VLOOKUP(#REF!,'[1]www.hv-suedb.de'!$B:$K,5,FALSE),"")</f>
      </c>
      <c r="B455" s="10">
        <f>_xlfn.IFERROR(VLOOKUP(#REF!,'[1]www.hv-suedb.de'!$B:$K,6,FALSE),"")</f>
      </c>
      <c r="C455" s="11">
        <f>_xlfn.IFERROR(VLOOKUP(#REF!,'[1]www.hv-suedb.de'!$B:$K,4,FALSE),"")</f>
      </c>
      <c r="D455" s="12">
        <f>_xlfn.IFERROR(VLOOKUP(#REF!,'[1]www.hv-suedb.de'!$B:$K,3,FALSE),"")</f>
      </c>
      <c r="E455" s="11">
        <f>_xlfn.IFERROR(VLOOKUP(#REF!,'[1]www.hv-suedb.de'!$B:$K,8,FALSE),"")</f>
      </c>
      <c r="F455" s="11">
        <f>_xlfn.IFERROR(VLOOKUP(#REF!,'[1]www.hv-suedb.de'!$B:$K,9,FALSE),"")</f>
      </c>
      <c r="G455" s="11">
        <f>_xlfn.IFERROR(VLOOKUP(#REF!,'[1]www.hv-suedb.de'!$B:$K,10,FALSE),"")</f>
      </c>
      <c r="H455" s="11">
        <f>_xlfn.IFERROR(VLOOKUP(#REF!,'[1]www.hv-suedb.de'!$B:$M,12,FALSE),"")</f>
      </c>
    </row>
    <row r="456" spans="1:8" ht="14.25">
      <c r="A456" s="9">
        <f>_xlfn.IFERROR(VLOOKUP(#REF!,'[1]www.hv-suedb.de'!$B:$K,5,FALSE),"")</f>
      </c>
      <c r="B456" s="10">
        <f>_xlfn.IFERROR(VLOOKUP(#REF!,'[1]www.hv-suedb.de'!$B:$K,6,FALSE),"")</f>
      </c>
      <c r="C456" s="11">
        <f>_xlfn.IFERROR(VLOOKUP(#REF!,'[1]www.hv-suedb.de'!$B:$K,4,FALSE),"")</f>
      </c>
      <c r="D456" s="12">
        <f>_xlfn.IFERROR(VLOOKUP(#REF!,'[1]www.hv-suedb.de'!$B:$K,3,FALSE),"")</f>
      </c>
      <c r="E456" s="11">
        <f>_xlfn.IFERROR(VLOOKUP(#REF!,'[1]www.hv-suedb.de'!$B:$K,8,FALSE),"")</f>
      </c>
      <c r="F456" s="11">
        <f>_xlfn.IFERROR(VLOOKUP(#REF!,'[1]www.hv-suedb.de'!$B:$K,9,FALSE),"")</f>
      </c>
      <c r="G456" s="11">
        <f>_xlfn.IFERROR(VLOOKUP(#REF!,'[1]www.hv-suedb.de'!$B:$K,10,FALSE),"")</f>
      </c>
      <c r="H456" s="11">
        <f>_xlfn.IFERROR(VLOOKUP(#REF!,'[1]www.hv-suedb.de'!$B:$M,12,FALSE),"")</f>
      </c>
    </row>
    <row r="457" spans="1:8" ht="14.25">
      <c r="A457" s="9">
        <f>_xlfn.IFERROR(VLOOKUP(#REF!,'[1]www.hv-suedb.de'!$B:$K,5,FALSE),"")</f>
      </c>
      <c r="B457" s="10">
        <f>_xlfn.IFERROR(VLOOKUP(#REF!,'[1]www.hv-suedb.de'!$B:$K,6,FALSE),"")</f>
      </c>
      <c r="C457" s="11">
        <f>_xlfn.IFERROR(VLOOKUP(#REF!,'[1]www.hv-suedb.de'!$B:$K,4,FALSE),"")</f>
      </c>
      <c r="D457" s="12">
        <f>_xlfn.IFERROR(VLOOKUP(#REF!,'[1]www.hv-suedb.de'!$B:$K,3,FALSE),"")</f>
      </c>
      <c r="E457" s="11">
        <f>_xlfn.IFERROR(VLOOKUP(#REF!,'[1]www.hv-suedb.de'!$B:$K,8,FALSE),"")</f>
      </c>
      <c r="F457" s="11">
        <f>_xlfn.IFERROR(VLOOKUP(#REF!,'[1]www.hv-suedb.de'!$B:$K,9,FALSE),"")</f>
      </c>
      <c r="G457" s="11">
        <f>_xlfn.IFERROR(VLOOKUP(#REF!,'[1]www.hv-suedb.de'!$B:$K,10,FALSE),"")</f>
      </c>
      <c r="H457" s="11">
        <f>_xlfn.IFERROR(VLOOKUP(#REF!,'[1]www.hv-suedb.de'!$B:$M,12,FALSE),"")</f>
      </c>
    </row>
    <row r="458" spans="1:8" ht="14.25">
      <c r="A458" s="9">
        <f>_xlfn.IFERROR(VLOOKUP(#REF!,'[1]www.hv-suedb.de'!$B:$K,5,FALSE),"")</f>
      </c>
      <c r="B458" s="10">
        <f>_xlfn.IFERROR(VLOOKUP(#REF!,'[1]www.hv-suedb.de'!$B:$K,6,FALSE),"")</f>
      </c>
      <c r="C458" s="11">
        <f>_xlfn.IFERROR(VLOOKUP(#REF!,'[1]www.hv-suedb.de'!$B:$K,4,FALSE),"")</f>
      </c>
      <c r="D458" s="12">
        <f>_xlfn.IFERROR(VLOOKUP(#REF!,'[1]www.hv-suedb.de'!$B:$K,3,FALSE),"")</f>
      </c>
      <c r="E458" s="11">
        <f>_xlfn.IFERROR(VLOOKUP(#REF!,'[1]www.hv-suedb.de'!$B:$K,8,FALSE),"")</f>
      </c>
      <c r="F458" s="11">
        <f>_xlfn.IFERROR(VLOOKUP(#REF!,'[1]www.hv-suedb.de'!$B:$K,9,FALSE),"")</f>
      </c>
      <c r="G458" s="11">
        <f>_xlfn.IFERROR(VLOOKUP(#REF!,'[1]www.hv-suedb.de'!$B:$K,10,FALSE),"")</f>
      </c>
      <c r="H458" s="11">
        <f>_xlfn.IFERROR(VLOOKUP(#REF!,'[1]www.hv-suedb.de'!$B:$M,12,FALSE),"")</f>
      </c>
    </row>
    <row r="459" spans="1:8" ht="14.25">
      <c r="A459" s="9">
        <f>_xlfn.IFERROR(VLOOKUP(#REF!,'[1]www.hv-suedb.de'!$B:$K,5,FALSE),"")</f>
      </c>
      <c r="B459" s="10">
        <f>_xlfn.IFERROR(VLOOKUP(#REF!,'[1]www.hv-suedb.de'!$B:$K,6,FALSE),"")</f>
      </c>
      <c r="C459" s="11">
        <f>_xlfn.IFERROR(VLOOKUP(#REF!,'[1]www.hv-suedb.de'!$B:$K,4,FALSE),"")</f>
      </c>
      <c r="D459" s="12">
        <f>_xlfn.IFERROR(VLOOKUP(#REF!,'[1]www.hv-suedb.de'!$B:$K,3,FALSE),"")</f>
      </c>
      <c r="E459" s="11">
        <f>_xlfn.IFERROR(VLOOKUP(#REF!,'[1]www.hv-suedb.de'!$B:$K,8,FALSE),"")</f>
      </c>
      <c r="F459" s="11">
        <f>_xlfn.IFERROR(VLOOKUP(#REF!,'[1]www.hv-suedb.de'!$B:$K,9,FALSE),"")</f>
      </c>
      <c r="G459" s="11">
        <f>_xlfn.IFERROR(VLOOKUP(#REF!,'[1]www.hv-suedb.de'!$B:$K,10,FALSE),"")</f>
      </c>
      <c r="H459" s="11">
        <f>_xlfn.IFERROR(VLOOKUP(#REF!,'[1]www.hv-suedb.de'!$B:$M,12,FALSE),"")</f>
      </c>
    </row>
    <row r="460" spans="1:8" ht="14.25">
      <c r="A460" s="9">
        <f>_xlfn.IFERROR(VLOOKUP(#REF!,'[1]www.hv-suedb.de'!$B:$K,5,FALSE),"")</f>
      </c>
      <c r="B460" s="10">
        <f>_xlfn.IFERROR(VLOOKUP(#REF!,'[1]www.hv-suedb.de'!$B:$K,6,FALSE),"")</f>
      </c>
      <c r="C460" s="11">
        <f>_xlfn.IFERROR(VLOOKUP(#REF!,'[1]www.hv-suedb.de'!$B:$K,4,FALSE),"")</f>
      </c>
      <c r="D460" s="12">
        <f>_xlfn.IFERROR(VLOOKUP(#REF!,'[1]www.hv-suedb.de'!$B:$K,3,FALSE),"")</f>
      </c>
      <c r="E460" s="11">
        <f>_xlfn.IFERROR(VLOOKUP(#REF!,'[1]www.hv-suedb.de'!$B:$K,8,FALSE),"")</f>
      </c>
      <c r="F460" s="11">
        <f>_xlfn.IFERROR(VLOOKUP(#REF!,'[1]www.hv-suedb.de'!$B:$K,9,FALSE),"")</f>
      </c>
      <c r="G460" s="11">
        <f>_xlfn.IFERROR(VLOOKUP(#REF!,'[1]www.hv-suedb.de'!$B:$K,10,FALSE),"")</f>
      </c>
      <c r="H460" s="11">
        <f>_xlfn.IFERROR(VLOOKUP(#REF!,'[1]www.hv-suedb.de'!$B:$M,12,FALSE),"")</f>
      </c>
    </row>
    <row r="461" spans="1:8" ht="14.25">
      <c r="A461" s="9">
        <f>_xlfn.IFERROR(VLOOKUP(#REF!,'[1]www.hv-suedb.de'!$B:$K,5,FALSE),"")</f>
      </c>
      <c r="B461" s="10">
        <f>_xlfn.IFERROR(VLOOKUP(#REF!,'[1]www.hv-suedb.de'!$B:$K,6,FALSE),"")</f>
      </c>
      <c r="C461" s="11">
        <f>_xlfn.IFERROR(VLOOKUP(#REF!,'[1]www.hv-suedb.de'!$B:$K,4,FALSE),"")</f>
      </c>
      <c r="D461" s="12">
        <f>_xlfn.IFERROR(VLOOKUP(#REF!,'[1]www.hv-suedb.de'!$B:$K,3,FALSE),"")</f>
      </c>
      <c r="E461" s="11">
        <f>_xlfn.IFERROR(VLOOKUP(#REF!,'[1]www.hv-suedb.de'!$B:$K,8,FALSE),"")</f>
      </c>
      <c r="F461" s="11">
        <f>_xlfn.IFERROR(VLOOKUP(#REF!,'[1]www.hv-suedb.de'!$B:$K,9,FALSE),"")</f>
      </c>
      <c r="G461" s="11">
        <f>_xlfn.IFERROR(VLOOKUP(#REF!,'[1]www.hv-suedb.de'!$B:$K,10,FALSE),"")</f>
      </c>
      <c r="H461" s="11">
        <f>_xlfn.IFERROR(VLOOKUP(#REF!,'[1]www.hv-suedb.de'!$B:$M,12,FALSE),"")</f>
      </c>
    </row>
    <row r="462" spans="1:8" ht="14.25">
      <c r="A462" s="9">
        <f>_xlfn.IFERROR(VLOOKUP(#REF!,'[1]www.hv-suedb.de'!$B:$K,5,FALSE),"")</f>
      </c>
      <c r="B462" s="10">
        <f>_xlfn.IFERROR(VLOOKUP(#REF!,'[1]www.hv-suedb.de'!$B:$K,6,FALSE),"")</f>
      </c>
      <c r="C462" s="11">
        <f>_xlfn.IFERROR(VLOOKUP(#REF!,'[1]www.hv-suedb.de'!$B:$K,4,FALSE),"")</f>
      </c>
      <c r="D462" s="12">
        <f>_xlfn.IFERROR(VLOOKUP(#REF!,'[1]www.hv-suedb.de'!$B:$K,3,FALSE),"")</f>
      </c>
      <c r="E462" s="11">
        <f>_xlfn.IFERROR(VLOOKUP(#REF!,'[1]www.hv-suedb.de'!$B:$K,8,FALSE),"")</f>
      </c>
      <c r="F462" s="11">
        <f>_xlfn.IFERROR(VLOOKUP(#REF!,'[1]www.hv-suedb.de'!$B:$K,9,FALSE),"")</f>
      </c>
      <c r="G462" s="11">
        <f>_xlfn.IFERROR(VLOOKUP(#REF!,'[1]www.hv-suedb.de'!$B:$K,10,FALSE),"")</f>
      </c>
      <c r="H462" s="11">
        <f>_xlfn.IFERROR(VLOOKUP(#REF!,'[1]www.hv-suedb.de'!$B:$M,12,FALSE),"")</f>
      </c>
    </row>
    <row r="463" spans="1:8" ht="14.25">
      <c r="A463" s="9">
        <f>_xlfn.IFERROR(VLOOKUP(#REF!,'[1]www.hv-suedb.de'!$B:$K,5,FALSE),"")</f>
      </c>
      <c r="B463" s="10">
        <f>_xlfn.IFERROR(VLOOKUP(#REF!,'[1]www.hv-suedb.de'!$B:$K,6,FALSE),"")</f>
      </c>
      <c r="C463" s="11">
        <f>_xlfn.IFERROR(VLOOKUP(#REF!,'[1]www.hv-suedb.de'!$B:$K,4,FALSE),"")</f>
      </c>
      <c r="D463" s="12">
        <f>_xlfn.IFERROR(VLOOKUP(#REF!,'[1]www.hv-suedb.de'!$B:$K,3,FALSE),"")</f>
      </c>
      <c r="E463" s="11">
        <f>_xlfn.IFERROR(VLOOKUP(#REF!,'[1]www.hv-suedb.de'!$B:$K,8,FALSE),"")</f>
      </c>
      <c r="F463" s="11">
        <f>_xlfn.IFERROR(VLOOKUP(#REF!,'[1]www.hv-suedb.de'!$B:$K,9,FALSE),"")</f>
      </c>
      <c r="G463" s="11">
        <f>_xlfn.IFERROR(VLOOKUP(#REF!,'[1]www.hv-suedb.de'!$B:$K,10,FALSE),"")</f>
      </c>
      <c r="H463" s="11">
        <f>_xlfn.IFERROR(VLOOKUP(#REF!,'[1]www.hv-suedb.de'!$B:$M,12,FALSE),"")</f>
      </c>
    </row>
    <row r="464" spans="1:8" ht="14.25">
      <c r="A464" s="9">
        <f>_xlfn.IFERROR(VLOOKUP(#REF!,'[1]www.hv-suedb.de'!$B:$K,5,FALSE),"")</f>
      </c>
      <c r="B464" s="10">
        <f>_xlfn.IFERROR(VLOOKUP(#REF!,'[1]www.hv-suedb.de'!$B:$K,6,FALSE),"")</f>
      </c>
      <c r="C464" s="11">
        <f>_xlfn.IFERROR(VLOOKUP(#REF!,'[1]www.hv-suedb.de'!$B:$K,4,FALSE),"")</f>
      </c>
      <c r="D464" s="12">
        <f>_xlfn.IFERROR(VLOOKUP(#REF!,'[1]www.hv-suedb.de'!$B:$K,3,FALSE),"")</f>
      </c>
      <c r="E464" s="11">
        <f>_xlfn.IFERROR(VLOOKUP(#REF!,'[1]www.hv-suedb.de'!$B:$K,8,FALSE),"")</f>
      </c>
      <c r="F464" s="11">
        <f>_xlfn.IFERROR(VLOOKUP(#REF!,'[1]www.hv-suedb.de'!$B:$K,9,FALSE),"")</f>
      </c>
      <c r="G464" s="11">
        <f>_xlfn.IFERROR(VLOOKUP(#REF!,'[1]www.hv-suedb.de'!$B:$K,10,FALSE),"")</f>
      </c>
      <c r="H464" s="11">
        <f>_xlfn.IFERROR(VLOOKUP(#REF!,'[1]www.hv-suedb.de'!$B:$M,12,FALSE),"")</f>
      </c>
    </row>
    <row r="465" spans="1:8" ht="14.25">
      <c r="A465" s="9">
        <f>_xlfn.IFERROR(VLOOKUP(#REF!,'[1]www.hv-suedb.de'!$B:$K,5,FALSE),"")</f>
      </c>
      <c r="B465" s="10">
        <f>_xlfn.IFERROR(VLOOKUP(#REF!,'[1]www.hv-suedb.de'!$B:$K,6,FALSE),"")</f>
      </c>
      <c r="C465" s="11">
        <f>_xlfn.IFERROR(VLOOKUP(#REF!,'[1]www.hv-suedb.de'!$B:$K,4,FALSE),"")</f>
      </c>
      <c r="D465" s="12">
        <f>_xlfn.IFERROR(VLOOKUP(#REF!,'[1]www.hv-suedb.de'!$B:$K,3,FALSE),"")</f>
      </c>
      <c r="E465" s="11">
        <f>_xlfn.IFERROR(VLOOKUP(#REF!,'[1]www.hv-suedb.de'!$B:$K,8,FALSE),"")</f>
      </c>
      <c r="F465" s="11">
        <f>_xlfn.IFERROR(VLOOKUP(#REF!,'[1]www.hv-suedb.de'!$B:$K,9,FALSE),"")</f>
      </c>
      <c r="G465" s="11">
        <f>_xlfn.IFERROR(VLOOKUP(#REF!,'[1]www.hv-suedb.de'!$B:$K,10,FALSE),"")</f>
      </c>
      <c r="H465" s="11">
        <f>_xlfn.IFERROR(VLOOKUP(#REF!,'[1]www.hv-suedb.de'!$B:$M,12,FALSE),"")</f>
      </c>
    </row>
    <row r="466" spans="1:8" ht="14.25">
      <c r="A466" s="9">
        <f>_xlfn.IFERROR(VLOOKUP(#REF!,'[1]www.hv-suedb.de'!$B:$K,5,FALSE),"")</f>
      </c>
      <c r="B466" s="10">
        <f>_xlfn.IFERROR(VLOOKUP(#REF!,'[1]www.hv-suedb.de'!$B:$K,6,FALSE),"")</f>
      </c>
      <c r="C466" s="11">
        <f>_xlfn.IFERROR(VLOOKUP(#REF!,'[1]www.hv-suedb.de'!$B:$K,4,FALSE),"")</f>
      </c>
      <c r="D466" s="12">
        <f>_xlfn.IFERROR(VLOOKUP(#REF!,'[1]www.hv-suedb.de'!$B:$K,3,FALSE),"")</f>
      </c>
      <c r="E466" s="11">
        <f>_xlfn.IFERROR(VLOOKUP(#REF!,'[1]www.hv-suedb.de'!$B:$K,8,FALSE),"")</f>
      </c>
      <c r="F466" s="11">
        <f>_xlfn.IFERROR(VLOOKUP(#REF!,'[1]www.hv-suedb.de'!$B:$K,9,FALSE),"")</f>
      </c>
      <c r="G466" s="11">
        <f>_xlfn.IFERROR(VLOOKUP(#REF!,'[1]www.hv-suedb.de'!$B:$K,10,FALSE),"")</f>
      </c>
      <c r="H466" s="11">
        <f>_xlfn.IFERROR(VLOOKUP(#REF!,'[1]www.hv-suedb.de'!$B:$M,12,FALSE),"")</f>
      </c>
    </row>
    <row r="467" spans="1:8" ht="14.25">
      <c r="A467" s="9">
        <f>_xlfn.IFERROR(VLOOKUP(#REF!,'[1]www.hv-suedb.de'!$B:$K,5,FALSE),"")</f>
      </c>
      <c r="B467" s="10">
        <f>_xlfn.IFERROR(VLOOKUP(#REF!,'[1]www.hv-suedb.de'!$B:$K,6,FALSE),"")</f>
      </c>
      <c r="C467" s="11">
        <f>_xlfn.IFERROR(VLOOKUP(#REF!,'[1]www.hv-suedb.de'!$B:$K,4,FALSE),"")</f>
      </c>
      <c r="D467" s="12">
        <f>_xlfn.IFERROR(VLOOKUP(#REF!,'[1]www.hv-suedb.de'!$B:$K,3,FALSE),"")</f>
      </c>
      <c r="E467" s="11">
        <f>_xlfn.IFERROR(VLOOKUP(#REF!,'[1]www.hv-suedb.de'!$B:$K,8,FALSE),"")</f>
      </c>
      <c r="F467" s="11">
        <f>_xlfn.IFERROR(VLOOKUP(#REF!,'[1]www.hv-suedb.de'!$B:$K,9,FALSE),"")</f>
      </c>
      <c r="G467" s="11">
        <f>_xlfn.IFERROR(VLOOKUP(#REF!,'[1]www.hv-suedb.de'!$B:$K,10,FALSE),"")</f>
      </c>
      <c r="H467" s="11">
        <f>_xlfn.IFERROR(VLOOKUP(#REF!,'[1]www.hv-suedb.de'!$B:$M,12,FALSE),"")</f>
      </c>
    </row>
    <row r="468" spans="1:8" ht="14.25">
      <c r="A468" s="9">
        <f>_xlfn.IFERROR(VLOOKUP(#REF!,'[1]www.hv-suedb.de'!$B:$K,5,FALSE),"")</f>
      </c>
      <c r="B468" s="10">
        <f>_xlfn.IFERROR(VLOOKUP(#REF!,'[1]www.hv-suedb.de'!$B:$K,6,FALSE),"")</f>
      </c>
      <c r="C468" s="11">
        <f>_xlfn.IFERROR(VLOOKUP(#REF!,'[1]www.hv-suedb.de'!$B:$K,4,FALSE),"")</f>
      </c>
      <c r="D468" s="12">
        <f>_xlfn.IFERROR(VLOOKUP(#REF!,'[1]www.hv-suedb.de'!$B:$K,3,FALSE),"")</f>
      </c>
      <c r="E468" s="11">
        <f>_xlfn.IFERROR(VLOOKUP(#REF!,'[1]www.hv-suedb.de'!$B:$K,8,FALSE),"")</f>
      </c>
      <c r="F468" s="11">
        <f>_xlfn.IFERROR(VLOOKUP(#REF!,'[1]www.hv-suedb.de'!$B:$K,9,FALSE),"")</f>
      </c>
      <c r="G468" s="11">
        <f>_xlfn.IFERROR(VLOOKUP(#REF!,'[1]www.hv-suedb.de'!$B:$K,10,FALSE),"")</f>
      </c>
      <c r="H468" s="11">
        <f>_xlfn.IFERROR(VLOOKUP(#REF!,'[1]www.hv-suedb.de'!$B:$M,12,FALSE),"")</f>
      </c>
    </row>
    <row r="469" spans="1:8" ht="14.25">
      <c r="A469" s="9">
        <f>_xlfn.IFERROR(VLOOKUP(#REF!,'[1]www.hv-suedb.de'!$B:$K,5,FALSE),"")</f>
      </c>
      <c r="B469" s="10">
        <f>_xlfn.IFERROR(VLOOKUP(#REF!,'[1]www.hv-suedb.de'!$B:$K,6,FALSE),"")</f>
      </c>
      <c r="C469" s="11">
        <f>_xlfn.IFERROR(VLOOKUP(#REF!,'[1]www.hv-suedb.de'!$B:$K,4,FALSE),"")</f>
      </c>
      <c r="D469" s="12">
        <f>_xlfn.IFERROR(VLOOKUP(#REF!,'[1]www.hv-suedb.de'!$B:$K,3,FALSE),"")</f>
      </c>
      <c r="E469" s="11">
        <f>_xlfn.IFERROR(VLOOKUP(#REF!,'[1]www.hv-suedb.de'!$B:$K,8,FALSE),"")</f>
      </c>
      <c r="F469" s="11">
        <f>_xlfn.IFERROR(VLOOKUP(#REF!,'[1]www.hv-suedb.de'!$B:$K,9,FALSE),"")</f>
      </c>
      <c r="G469" s="11">
        <f>_xlfn.IFERROR(VLOOKUP(#REF!,'[1]www.hv-suedb.de'!$B:$K,10,FALSE),"")</f>
      </c>
      <c r="H469" s="11">
        <f>_xlfn.IFERROR(VLOOKUP(#REF!,'[1]www.hv-suedb.de'!$B:$M,12,FALSE),"")</f>
      </c>
    </row>
    <row r="470" spans="1:8" ht="14.25">
      <c r="A470" s="9">
        <f>_xlfn.IFERROR(VLOOKUP(#REF!,'[1]www.hv-suedb.de'!$B:$K,5,FALSE),"")</f>
      </c>
      <c r="B470" s="10">
        <f>_xlfn.IFERROR(VLOOKUP(#REF!,'[1]www.hv-suedb.de'!$B:$K,6,FALSE),"")</f>
      </c>
      <c r="C470" s="11">
        <f>_xlfn.IFERROR(VLOOKUP(#REF!,'[1]www.hv-suedb.de'!$B:$K,4,FALSE),"")</f>
      </c>
      <c r="D470" s="12">
        <f>_xlfn.IFERROR(VLOOKUP(#REF!,'[1]www.hv-suedb.de'!$B:$K,3,FALSE),"")</f>
      </c>
      <c r="E470" s="11">
        <f>_xlfn.IFERROR(VLOOKUP(#REF!,'[1]www.hv-suedb.de'!$B:$K,8,FALSE),"")</f>
      </c>
      <c r="F470" s="11">
        <f>_xlfn.IFERROR(VLOOKUP(#REF!,'[1]www.hv-suedb.de'!$B:$K,9,FALSE),"")</f>
      </c>
      <c r="G470" s="11">
        <f>_xlfn.IFERROR(VLOOKUP(#REF!,'[1]www.hv-suedb.de'!$B:$K,10,FALSE),"")</f>
      </c>
      <c r="H470" s="11">
        <f>_xlfn.IFERROR(VLOOKUP(#REF!,'[1]www.hv-suedb.de'!$B:$M,12,FALSE),"")</f>
      </c>
    </row>
    <row r="471" spans="1:8" ht="14.25">
      <c r="A471" s="9">
        <f>_xlfn.IFERROR(VLOOKUP(#REF!,'[1]www.hv-suedb.de'!$B:$K,5,FALSE),"")</f>
      </c>
      <c r="B471" s="10">
        <f>_xlfn.IFERROR(VLOOKUP(#REF!,'[1]www.hv-suedb.de'!$B:$K,6,FALSE),"")</f>
      </c>
      <c r="C471" s="11">
        <f>_xlfn.IFERROR(VLOOKUP(#REF!,'[1]www.hv-suedb.de'!$B:$K,4,FALSE),"")</f>
      </c>
      <c r="D471" s="12">
        <f>_xlfn.IFERROR(VLOOKUP(#REF!,'[1]www.hv-suedb.de'!$B:$K,3,FALSE),"")</f>
      </c>
      <c r="E471" s="11">
        <f>_xlfn.IFERROR(VLOOKUP(#REF!,'[1]www.hv-suedb.de'!$B:$K,8,FALSE),"")</f>
      </c>
      <c r="F471" s="11">
        <f>_xlfn.IFERROR(VLOOKUP(#REF!,'[1]www.hv-suedb.de'!$B:$K,9,FALSE),"")</f>
      </c>
      <c r="G471" s="11">
        <f>_xlfn.IFERROR(VLOOKUP(#REF!,'[1]www.hv-suedb.de'!$B:$K,10,FALSE),"")</f>
      </c>
      <c r="H471" s="11">
        <f>_xlfn.IFERROR(VLOOKUP(#REF!,'[1]www.hv-suedb.de'!$B:$M,12,FALSE),"")</f>
      </c>
    </row>
    <row r="472" spans="1:8" ht="14.25">
      <c r="A472" s="9">
        <f>_xlfn.IFERROR(VLOOKUP(#REF!,'[1]www.hv-suedb.de'!$B:$K,5,FALSE),"")</f>
      </c>
      <c r="B472" s="10">
        <f>_xlfn.IFERROR(VLOOKUP(#REF!,'[1]www.hv-suedb.de'!$B:$K,6,FALSE),"")</f>
      </c>
      <c r="C472" s="11">
        <f>_xlfn.IFERROR(VLOOKUP(#REF!,'[1]www.hv-suedb.de'!$B:$K,4,FALSE),"")</f>
      </c>
      <c r="D472" s="12">
        <f>_xlfn.IFERROR(VLOOKUP(#REF!,'[1]www.hv-suedb.de'!$B:$K,3,FALSE),"")</f>
      </c>
      <c r="E472" s="11">
        <f>_xlfn.IFERROR(VLOOKUP(#REF!,'[1]www.hv-suedb.de'!$B:$K,8,FALSE),"")</f>
      </c>
      <c r="F472" s="11">
        <f>_xlfn.IFERROR(VLOOKUP(#REF!,'[1]www.hv-suedb.de'!$B:$K,9,FALSE),"")</f>
      </c>
      <c r="G472" s="11">
        <f>_xlfn.IFERROR(VLOOKUP(#REF!,'[1]www.hv-suedb.de'!$B:$K,10,FALSE),"")</f>
      </c>
      <c r="H472" s="11">
        <f>_xlfn.IFERROR(VLOOKUP(#REF!,'[1]www.hv-suedb.de'!$B:$M,12,FALSE),"")</f>
      </c>
    </row>
    <row r="473" spans="1:8" ht="14.25">
      <c r="A473" s="9">
        <f>_xlfn.IFERROR(VLOOKUP(#REF!,'[1]www.hv-suedb.de'!$B:$K,5,FALSE),"")</f>
      </c>
      <c r="B473" s="10">
        <f>_xlfn.IFERROR(VLOOKUP(#REF!,'[1]www.hv-suedb.de'!$B:$K,6,FALSE),"")</f>
      </c>
      <c r="C473" s="11">
        <f>_xlfn.IFERROR(VLOOKUP(#REF!,'[1]www.hv-suedb.de'!$B:$K,4,FALSE),"")</f>
      </c>
      <c r="D473" s="12">
        <f>_xlfn.IFERROR(VLOOKUP(#REF!,'[1]www.hv-suedb.de'!$B:$K,3,FALSE),"")</f>
      </c>
      <c r="E473" s="11">
        <f>_xlfn.IFERROR(VLOOKUP(#REF!,'[1]www.hv-suedb.de'!$B:$K,8,FALSE),"")</f>
      </c>
      <c r="F473" s="11">
        <f>_xlfn.IFERROR(VLOOKUP(#REF!,'[1]www.hv-suedb.de'!$B:$K,9,FALSE),"")</f>
      </c>
      <c r="G473" s="11">
        <f>_xlfn.IFERROR(VLOOKUP(#REF!,'[1]www.hv-suedb.de'!$B:$K,10,FALSE),"")</f>
      </c>
      <c r="H473" s="11">
        <f>_xlfn.IFERROR(VLOOKUP(#REF!,'[1]www.hv-suedb.de'!$B:$M,12,FALSE),"")</f>
      </c>
    </row>
    <row r="474" spans="1:8" ht="14.25">
      <c r="A474" s="9">
        <f>_xlfn.IFERROR(VLOOKUP(#REF!,'[1]www.hv-suedb.de'!$B:$K,5,FALSE),"")</f>
      </c>
      <c r="B474" s="10">
        <f>_xlfn.IFERROR(VLOOKUP(#REF!,'[1]www.hv-suedb.de'!$B:$K,6,FALSE),"")</f>
      </c>
      <c r="C474" s="11">
        <f>_xlfn.IFERROR(VLOOKUP(#REF!,'[1]www.hv-suedb.de'!$B:$K,4,FALSE),"")</f>
      </c>
      <c r="D474" s="12">
        <f>_xlfn.IFERROR(VLOOKUP(#REF!,'[1]www.hv-suedb.de'!$B:$K,3,FALSE),"")</f>
      </c>
      <c r="E474" s="11">
        <f>_xlfn.IFERROR(VLOOKUP(#REF!,'[1]www.hv-suedb.de'!$B:$K,8,FALSE),"")</f>
      </c>
      <c r="F474" s="11">
        <f>_xlfn.IFERROR(VLOOKUP(#REF!,'[1]www.hv-suedb.de'!$B:$K,9,FALSE),"")</f>
      </c>
      <c r="G474" s="11">
        <f>_xlfn.IFERROR(VLOOKUP(#REF!,'[1]www.hv-suedb.de'!$B:$K,10,FALSE),"")</f>
      </c>
      <c r="H474" s="11">
        <f>_xlfn.IFERROR(VLOOKUP(#REF!,'[1]www.hv-suedb.de'!$B:$M,12,FALSE),"")</f>
      </c>
    </row>
    <row r="475" spans="1:8" ht="14.25">
      <c r="A475" s="9">
        <f>_xlfn.IFERROR(VLOOKUP(#REF!,'[1]www.hv-suedb.de'!$B:$K,5,FALSE),"")</f>
      </c>
      <c r="B475" s="10">
        <f>_xlfn.IFERROR(VLOOKUP(#REF!,'[1]www.hv-suedb.de'!$B:$K,6,FALSE),"")</f>
      </c>
      <c r="C475" s="11">
        <f>_xlfn.IFERROR(VLOOKUP(#REF!,'[1]www.hv-suedb.de'!$B:$K,4,FALSE),"")</f>
      </c>
      <c r="D475" s="12">
        <f>_xlfn.IFERROR(VLOOKUP(#REF!,'[1]www.hv-suedb.de'!$B:$K,3,FALSE),"")</f>
      </c>
      <c r="E475" s="11">
        <f>_xlfn.IFERROR(VLOOKUP(#REF!,'[1]www.hv-suedb.de'!$B:$K,8,FALSE),"")</f>
      </c>
      <c r="F475" s="11">
        <f>_xlfn.IFERROR(VLOOKUP(#REF!,'[1]www.hv-suedb.de'!$B:$K,9,FALSE),"")</f>
      </c>
      <c r="G475" s="11">
        <f>_xlfn.IFERROR(VLOOKUP(#REF!,'[1]www.hv-suedb.de'!$B:$K,10,FALSE),"")</f>
      </c>
      <c r="H475" s="11">
        <f>_xlfn.IFERROR(VLOOKUP(#REF!,'[1]www.hv-suedb.de'!$B:$M,12,FALSE),"")</f>
      </c>
    </row>
    <row r="476" spans="1:8" ht="14.25">
      <c r="A476" s="9">
        <f>_xlfn.IFERROR(VLOOKUP(#REF!,'[1]www.hv-suedb.de'!$B:$K,5,FALSE),"")</f>
      </c>
      <c r="B476" s="10">
        <f>_xlfn.IFERROR(VLOOKUP(#REF!,'[1]www.hv-suedb.de'!$B:$K,6,FALSE),"")</f>
      </c>
      <c r="C476" s="11">
        <f>_xlfn.IFERROR(VLOOKUP(#REF!,'[1]www.hv-suedb.de'!$B:$K,4,FALSE),"")</f>
      </c>
      <c r="D476" s="12">
        <f>_xlfn.IFERROR(VLOOKUP(#REF!,'[1]www.hv-suedb.de'!$B:$K,3,FALSE),"")</f>
      </c>
      <c r="E476" s="11">
        <f>_xlfn.IFERROR(VLOOKUP(#REF!,'[1]www.hv-suedb.de'!$B:$K,8,FALSE),"")</f>
      </c>
      <c r="F476" s="11">
        <f>_xlfn.IFERROR(VLOOKUP(#REF!,'[1]www.hv-suedb.de'!$B:$K,9,FALSE),"")</f>
      </c>
      <c r="G476" s="11">
        <f>_xlfn.IFERROR(VLOOKUP(#REF!,'[1]www.hv-suedb.de'!$B:$K,10,FALSE),"")</f>
      </c>
      <c r="H476" s="11">
        <f>_xlfn.IFERROR(VLOOKUP(#REF!,'[1]www.hv-suedb.de'!$B:$M,12,FALSE),"")</f>
      </c>
    </row>
    <row r="477" spans="1:8" ht="14.25">
      <c r="A477" s="9">
        <f>_xlfn.IFERROR(VLOOKUP(#REF!,'[1]www.hv-suedb.de'!$B:$K,5,FALSE),"")</f>
      </c>
      <c r="B477" s="10">
        <f>_xlfn.IFERROR(VLOOKUP(#REF!,'[1]www.hv-suedb.de'!$B:$K,6,FALSE),"")</f>
      </c>
      <c r="C477" s="11">
        <f>_xlfn.IFERROR(VLOOKUP(#REF!,'[1]www.hv-suedb.de'!$B:$K,4,FALSE),"")</f>
      </c>
      <c r="D477" s="12">
        <f>_xlfn.IFERROR(VLOOKUP(#REF!,'[1]www.hv-suedb.de'!$B:$K,3,FALSE),"")</f>
      </c>
      <c r="E477" s="11">
        <f>_xlfn.IFERROR(VLOOKUP(#REF!,'[1]www.hv-suedb.de'!$B:$K,8,FALSE),"")</f>
      </c>
      <c r="F477" s="11">
        <f>_xlfn.IFERROR(VLOOKUP(#REF!,'[1]www.hv-suedb.de'!$B:$K,9,FALSE),"")</f>
      </c>
      <c r="G477" s="11">
        <f>_xlfn.IFERROR(VLOOKUP(#REF!,'[1]www.hv-suedb.de'!$B:$K,10,FALSE),"")</f>
      </c>
      <c r="H477" s="11">
        <f>_xlfn.IFERROR(VLOOKUP(#REF!,'[1]www.hv-suedb.de'!$B:$M,12,FALSE),"")</f>
      </c>
    </row>
    <row r="478" spans="1:8" ht="14.25">
      <c r="A478" s="9">
        <f>_xlfn.IFERROR(VLOOKUP(#REF!,'[1]www.hv-suedb.de'!$B:$K,5,FALSE),"")</f>
      </c>
      <c r="B478" s="10">
        <f>_xlfn.IFERROR(VLOOKUP(#REF!,'[1]www.hv-suedb.de'!$B:$K,6,FALSE),"")</f>
      </c>
      <c r="C478" s="11">
        <f>_xlfn.IFERROR(VLOOKUP(#REF!,'[1]www.hv-suedb.de'!$B:$K,4,FALSE),"")</f>
      </c>
      <c r="D478" s="12">
        <f>_xlfn.IFERROR(VLOOKUP(#REF!,'[1]www.hv-suedb.de'!$B:$K,3,FALSE),"")</f>
      </c>
      <c r="E478" s="11">
        <f>_xlfn.IFERROR(VLOOKUP(#REF!,'[1]www.hv-suedb.de'!$B:$K,8,FALSE),"")</f>
      </c>
      <c r="F478" s="11">
        <f>_xlfn.IFERROR(VLOOKUP(#REF!,'[1]www.hv-suedb.de'!$B:$K,9,FALSE),"")</f>
      </c>
      <c r="G478" s="11">
        <f>_xlfn.IFERROR(VLOOKUP(#REF!,'[1]www.hv-suedb.de'!$B:$K,10,FALSE),"")</f>
      </c>
      <c r="H478" s="11">
        <f>_xlfn.IFERROR(VLOOKUP(#REF!,'[1]www.hv-suedb.de'!$B:$M,12,FALSE),"")</f>
      </c>
    </row>
    <row r="479" spans="1:8" ht="14.25">
      <c r="A479" s="9">
        <f>_xlfn.IFERROR(VLOOKUP(#REF!,'[1]www.hv-suedb.de'!$B:$K,5,FALSE),"")</f>
      </c>
      <c r="B479" s="10">
        <f>_xlfn.IFERROR(VLOOKUP(#REF!,'[1]www.hv-suedb.de'!$B:$K,6,FALSE),"")</f>
      </c>
      <c r="C479" s="11">
        <f>_xlfn.IFERROR(VLOOKUP(#REF!,'[1]www.hv-suedb.de'!$B:$K,4,FALSE),"")</f>
      </c>
      <c r="D479" s="12">
        <f>_xlfn.IFERROR(VLOOKUP(#REF!,'[1]www.hv-suedb.de'!$B:$K,3,FALSE),"")</f>
      </c>
      <c r="E479" s="11">
        <f>_xlfn.IFERROR(VLOOKUP(#REF!,'[1]www.hv-suedb.de'!$B:$K,8,FALSE),"")</f>
      </c>
      <c r="F479" s="11">
        <f>_xlfn.IFERROR(VLOOKUP(#REF!,'[1]www.hv-suedb.de'!$B:$K,9,FALSE),"")</f>
      </c>
      <c r="G479" s="11">
        <f>_xlfn.IFERROR(VLOOKUP(#REF!,'[1]www.hv-suedb.de'!$B:$K,10,FALSE),"")</f>
      </c>
      <c r="H479" s="11">
        <f>_xlfn.IFERROR(VLOOKUP(#REF!,'[1]www.hv-suedb.de'!$B:$M,12,FALSE),"")</f>
      </c>
    </row>
    <row r="480" spans="1:8" ht="14.25">
      <c r="A480" s="9">
        <f>_xlfn.IFERROR(VLOOKUP(#REF!,'[1]www.hv-suedb.de'!$B:$K,5,FALSE),"")</f>
      </c>
      <c r="B480" s="10">
        <f>_xlfn.IFERROR(VLOOKUP(#REF!,'[1]www.hv-suedb.de'!$B:$K,6,FALSE),"")</f>
      </c>
      <c r="C480" s="11">
        <f>_xlfn.IFERROR(VLOOKUP(#REF!,'[1]www.hv-suedb.de'!$B:$K,4,FALSE),"")</f>
      </c>
      <c r="D480" s="12">
        <f>_xlfn.IFERROR(VLOOKUP(#REF!,'[1]www.hv-suedb.de'!$B:$K,3,FALSE),"")</f>
      </c>
      <c r="E480" s="11">
        <f>_xlfn.IFERROR(VLOOKUP(#REF!,'[1]www.hv-suedb.de'!$B:$K,8,FALSE),"")</f>
      </c>
      <c r="F480" s="11">
        <f>_xlfn.IFERROR(VLOOKUP(#REF!,'[1]www.hv-suedb.de'!$B:$K,9,FALSE),"")</f>
      </c>
      <c r="G480" s="11">
        <f>_xlfn.IFERROR(VLOOKUP(#REF!,'[1]www.hv-suedb.de'!$B:$K,10,FALSE),"")</f>
      </c>
      <c r="H480" s="11">
        <f>_xlfn.IFERROR(VLOOKUP(#REF!,'[1]www.hv-suedb.de'!$B:$M,12,FALSE),"")</f>
      </c>
    </row>
    <row r="481" spans="1:8" ht="14.25">
      <c r="A481" s="9">
        <f>_xlfn.IFERROR(VLOOKUP(#REF!,'[1]www.hv-suedb.de'!$B:$K,5,FALSE),"")</f>
      </c>
      <c r="B481" s="10">
        <f>_xlfn.IFERROR(VLOOKUP(#REF!,'[1]www.hv-suedb.de'!$B:$K,6,FALSE),"")</f>
      </c>
      <c r="C481" s="11">
        <f>_xlfn.IFERROR(VLOOKUP(#REF!,'[1]www.hv-suedb.de'!$B:$K,4,FALSE),"")</f>
      </c>
      <c r="D481" s="12">
        <f>_xlfn.IFERROR(VLOOKUP(#REF!,'[1]www.hv-suedb.de'!$B:$K,3,FALSE),"")</f>
      </c>
      <c r="E481" s="11">
        <f>_xlfn.IFERROR(VLOOKUP(#REF!,'[1]www.hv-suedb.de'!$B:$K,8,FALSE),"")</f>
      </c>
      <c r="F481" s="11">
        <f>_xlfn.IFERROR(VLOOKUP(#REF!,'[1]www.hv-suedb.de'!$B:$K,9,FALSE),"")</f>
      </c>
      <c r="G481" s="11">
        <f>_xlfn.IFERROR(VLOOKUP(#REF!,'[1]www.hv-suedb.de'!$B:$K,10,FALSE),"")</f>
      </c>
      <c r="H481" s="11">
        <f>_xlfn.IFERROR(VLOOKUP(#REF!,'[1]www.hv-suedb.de'!$B:$M,12,FALSE),"")</f>
      </c>
    </row>
    <row r="482" spans="1:8" ht="14.25">
      <c r="A482" s="9">
        <f>_xlfn.IFERROR(VLOOKUP(#REF!,'[1]www.hv-suedb.de'!$B:$K,5,FALSE),"")</f>
      </c>
      <c r="B482" s="10">
        <f>_xlfn.IFERROR(VLOOKUP(#REF!,'[1]www.hv-suedb.de'!$B:$K,6,FALSE),"")</f>
      </c>
      <c r="C482" s="11">
        <f>_xlfn.IFERROR(VLOOKUP(#REF!,'[1]www.hv-suedb.de'!$B:$K,4,FALSE),"")</f>
      </c>
      <c r="D482" s="12">
        <f>_xlfn.IFERROR(VLOOKUP(#REF!,'[1]www.hv-suedb.de'!$B:$K,3,FALSE),"")</f>
      </c>
      <c r="E482" s="11">
        <f>_xlfn.IFERROR(VLOOKUP(#REF!,'[1]www.hv-suedb.de'!$B:$K,8,FALSE),"")</f>
      </c>
      <c r="F482" s="11">
        <f>_xlfn.IFERROR(VLOOKUP(#REF!,'[1]www.hv-suedb.de'!$B:$K,9,FALSE),"")</f>
      </c>
      <c r="G482" s="11">
        <f>_xlfn.IFERROR(VLOOKUP(#REF!,'[1]www.hv-suedb.de'!$B:$K,10,FALSE),"")</f>
      </c>
      <c r="H482" s="11">
        <f>_xlfn.IFERROR(VLOOKUP(#REF!,'[1]www.hv-suedb.de'!$B:$M,12,FALSE),"")</f>
      </c>
    </row>
    <row r="483" spans="1:8" ht="14.25">
      <c r="A483" s="9">
        <f>_xlfn.IFERROR(VLOOKUP(#REF!,'[1]www.hv-suedb.de'!$B:$K,5,FALSE),"")</f>
      </c>
      <c r="B483" s="10">
        <f>_xlfn.IFERROR(VLOOKUP(#REF!,'[1]www.hv-suedb.de'!$B:$K,6,FALSE),"")</f>
      </c>
      <c r="C483" s="11">
        <f>_xlfn.IFERROR(VLOOKUP(#REF!,'[1]www.hv-suedb.de'!$B:$K,4,FALSE),"")</f>
      </c>
      <c r="D483" s="12">
        <f>_xlfn.IFERROR(VLOOKUP(#REF!,'[1]www.hv-suedb.de'!$B:$K,3,FALSE),"")</f>
      </c>
      <c r="E483" s="11">
        <f>_xlfn.IFERROR(VLOOKUP(#REF!,'[1]www.hv-suedb.de'!$B:$K,8,FALSE),"")</f>
      </c>
      <c r="F483" s="11">
        <f>_xlfn.IFERROR(VLOOKUP(#REF!,'[1]www.hv-suedb.de'!$B:$K,9,FALSE),"")</f>
      </c>
      <c r="G483" s="11">
        <f>_xlfn.IFERROR(VLOOKUP(#REF!,'[1]www.hv-suedb.de'!$B:$K,10,FALSE),"")</f>
      </c>
      <c r="H483" s="11">
        <f>_xlfn.IFERROR(VLOOKUP(#REF!,'[1]www.hv-suedb.de'!$B:$M,12,FALSE),"")</f>
      </c>
    </row>
    <row r="484" spans="1:8" ht="14.25">
      <c r="A484" s="9">
        <f>_xlfn.IFERROR(VLOOKUP(#REF!,'[1]www.hv-suedb.de'!$B:$K,5,FALSE),"")</f>
      </c>
      <c r="B484" s="10">
        <f>_xlfn.IFERROR(VLOOKUP(#REF!,'[1]www.hv-suedb.de'!$B:$K,6,FALSE),"")</f>
      </c>
      <c r="C484" s="11">
        <f>_xlfn.IFERROR(VLOOKUP(#REF!,'[1]www.hv-suedb.de'!$B:$K,4,FALSE),"")</f>
      </c>
      <c r="D484" s="12">
        <f>_xlfn.IFERROR(VLOOKUP(#REF!,'[1]www.hv-suedb.de'!$B:$K,3,FALSE),"")</f>
      </c>
      <c r="E484" s="11">
        <f>_xlfn.IFERROR(VLOOKUP(#REF!,'[1]www.hv-suedb.de'!$B:$K,8,FALSE),"")</f>
      </c>
      <c r="F484" s="11">
        <f>_xlfn.IFERROR(VLOOKUP(#REF!,'[1]www.hv-suedb.de'!$B:$K,9,FALSE),"")</f>
      </c>
      <c r="G484" s="11">
        <f>_xlfn.IFERROR(VLOOKUP(#REF!,'[1]www.hv-suedb.de'!$B:$K,10,FALSE),"")</f>
      </c>
      <c r="H484" s="11">
        <f>_xlfn.IFERROR(VLOOKUP(#REF!,'[1]www.hv-suedb.de'!$B:$M,12,FALSE),"")</f>
      </c>
    </row>
    <row r="485" spans="1:8" ht="14.25">
      <c r="A485" s="9">
        <f>_xlfn.IFERROR(VLOOKUP(#REF!,'[1]www.hv-suedb.de'!$B:$K,5,FALSE),"")</f>
      </c>
      <c r="B485" s="10">
        <f>_xlfn.IFERROR(VLOOKUP(#REF!,'[1]www.hv-suedb.de'!$B:$K,6,FALSE),"")</f>
      </c>
      <c r="C485" s="11">
        <f>_xlfn.IFERROR(VLOOKUP(#REF!,'[1]www.hv-suedb.de'!$B:$K,4,FALSE),"")</f>
      </c>
      <c r="D485" s="12">
        <f>_xlfn.IFERROR(VLOOKUP(#REF!,'[1]www.hv-suedb.de'!$B:$K,3,FALSE),"")</f>
      </c>
      <c r="E485" s="11">
        <f>_xlfn.IFERROR(VLOOKUP(#REF!,'[1]www.hv-suedb.de'!$B:$K,8,FALSE),"")</f>
      </c>
      <c r="F485" s="11">
        <f>_xlfn.IFERROR(VLOOKUP(#REF!,'[1]www.hv-suedb.de'!$B:$K,9,FALSE),"")</f>
      </c>
      <c r="G485" s="11">
        <f>_xlfn.IFERROR(VLOOKUP(#REF!,'[1]www.hv-suedb.de'!$B:$K,10,FALSE),"")</f>
      </c>
      <c r="H485" s="11">
        <f>_xlfn.IFERROR(VLOOKUP(#REF!,'[1]www.hv-suedb.de'!$B:$M,12,FALSE),"")</f>
      </c>
    </row>
    <row r="486" spans="1:8" ht="14.25">
      <c r="A486" s="9">
        <f>_xlfn.IFERROR(VLOOKUP(#REF!,'[1]www.hv-suedb.de'!$B:$K,5,FALSE),"")</f>
      </c>
      <c r="B486" s="10">
        <f>_xlfn.IFERROR(VLOOKUP(#REF!,'[1]www.hv-suedb.de'!$B:$K,6,FALSE),"")</f>
      </c>
      <c r="C486" s="11">
        <f>_xlfn.IFERROR(VLOOKUP(#REF!,'[1]www.hv-suedb.de'!$B:$K,4,FALSE),"")</f>
      </c>
      <c r="D486" s="12">
        <f>_xlfn.IFERROR(VLOOKUP(#REF!,'[1]www.hv-suedb.de'!$B:$K,3,FALSE),"")</f>
      </c>
      <c r="E486" s="11">
        <f>_xlfn.IFERROR(VLOOKUP(#REF!,'[1]www.hv-suedb.de'!$B:$K,8,FALSE),"")</f>
      </c>
      <c r="F486" s="11">
        <f>_xlfn.IFERROR(VLOOKUP(#REF!,'[1]www.hv-suedb.de'!$B:$K,9,FALSE),"")</f>
      </c>
      <c r="G486" s="11">
        <f>_xlfn.IFERROR(VLOOKUP(#REF!,'[1]www.hv-suedb.de'!$B:$K,10,FALSE),"")</f>
      </c>
      <c r="H486" s="11">
        <f>_xlfn.IFERROR(VLOOKUP(#REF!,'[1]www.hv-suedb.de'!$B:$M,12,FALSE),"")</f>
      </c>
    </row>
    <row r="487" spans="1:8" ht="14.25">
      <c r="A487" s="9">
        <f>_xlfn.IFERROR(VLOOKUP(#REF!,'[1]www.hv-suedb.de'!$B:$K,5,FALSE),"")</f>
      </c>
      <c r="B487" s="10">
        <f>_xlfn.IFERROR(VLOOKUP(#REF!,'[1]www.hv-suedb.de'!$B:$K,6,FALSE),"")</f>
      </c>
      <c r="C487" s="11">
        <f>_xlfn.IFERROR(VLOOKUP(#REF!,'[1]www.hv-suedb.de'!$B:$K,4,FALSE),"")</f>
      </c>
      <c r="D487" s="12">
        <f>_xlfn.IFERROR(VLOOKUP(#REF!,'[1]www.hv-suedb.de'!$B:$K,3,FALSE),"")</f>
      </c>
      <c r="E487" s="11">
        <f>_xlfn.IFERROR(VLOOKUP(#REF!,'[1]www.hv-suedb.de'!$B:$K,8,FALSE),"")</f>
      </c>
      <c r="F487" s="11">
        <f>_xlfn.IFERROR(VLOOKUP(#REF!,'[1]www.hv-suedb.de'!$B:$K,9,FALSE),"")</f>
      </c>
      <c r="G487" s="11">
        <f>_xlfn.IFERROR(VLOOKUP(#REF!,'[1]www.hv-suedb.de'!$B:$K,10,FALSE),"")</f>
      </c>
      <c r="H487" s="11">
        <f>_xlfn.IFERROR(VLOOKUP(#REF!,'[1]www.hv-suedb.de'!$B:$M,12,FALSE),"")</f>
      </c>
    </row>
    <row r="488" spans="1:8" ht="14.25">
      <c r="A488" s="9">
        <f>_xlfn.IFERROR(VLOOKUP(#REF!,'[1]www.hv-suedb.de'!$B:$K,5,FALSE),"")</f>
      </c>
      <c r="B488" s="10">
        <f>_xlfn.IFERROR(VLOOKUP(#REF!,'[1]www.hv-suedb.de'!$B:$K,6,FALSE),"")</f>
      </c>
      <c r="C488" s="11">
        <f>_xlfn.IFERROR(VLOOKUP(#REF!,'[1]www.hv-suedb.de'!$B:$K,4,FALSE),"")</f>
      </c>
      <c r="D488" s="12">
        <f>_xlfn.IFERROR(VLOOKUP(#REF!,'[1]www.hv-suedb.de'!$B:$K,3,FALSE),"")</f>
      </c>
      <c r="E488" s="11">
        <f>_xlfn.IFERROR(VLOOKUP(#REF!,'[1]www.hv-suedb.de'!$B:$K,8,FALSE),"")</f>
      </c>
      <c r="F488" s="11">
        <f>_xlfn.IFERROR(VLOOKUP(#REF!,'[1]www.hv-suedb.de'!$B:$K,9,FALSE),"")</f>
      </c>
      <c r="G488" s="11">
        <f>_xlfn.IFERROR(VLOOKUP(#REF!,'[1]www.hv-suedb.de'!$B:$K,10,FALSE),"")</f>
      </c>
      <c r="H488" s="11">
        <f>_xlfn.IFERROR(VLOOKUP(#REF!,'[1]www.hv-suedb.de'!$B:$M,12,FALSE),"")</f>
      </c>
    </row>
    <row r="489" spans="1:8" ht="14.25">
      <c r="A489" s="9">
        <f>_xlfn.IFERROR(VLOOKUP(#REF!,'[1]www.hv-suedb.de'!$B:$K,5,FALSE),"")</f>
      </c>
      <c r="B489" s="10">
        <f>_xlfn.IFERROR(VLOOKUP(#REF!,'[1]www.hv-suedb.de'!$B:$K,6,FALSE),"")</f>
      </c>
      <c r="C489" s="11">
        <f>_xlfn.IFERROR(VLOOKUP(#REF!,'[1]www.hv-suedb.de'!$B:$K,4,FALSE),"")</f>
      </c>
      <c r="D489" s="12">
        <f>_xlfn.IFERROR(VLOOKUP(#REF!,'[1]www.hv-suedb.de'!$B:$K,3,FALSE),"")</f>
      </c>
      <c r="E489" s="11">
        <f>_xlfn.IFERROR(VLOOKUP(#REF!,'[1]www.hv-suedb.de'!$B:$K,8,FALSE),"")</f>
      </c>
      <c r="F489" s="11">
        <f>_xlfn.IFERROR(VLOOKUP(#REF!,'[1]www.hv-suedb.de'!$B:$K,9,FALSE),"")</f>
      </c>
      <c r="G489" s="11">
        <f>_xlfn.IFERROR(VLOOKUP(#REF!,'[1]www.hv-suedb.de'!$B:$K,10,FALSE),"")</f>
      </c>
      <c r="H489" s="11">
        <f>_xlfn.IFERROR(VLOOKUP(#REF!,'[1]www.hv-suedb.de'!$B:$M,12,FALSE),"")</f>
      </c>
    </row>
    <row r="490" spans="1:8" ht="14.25">
      <c r="A490" s="9">
        <f>_xlfn.IFERROR(VLOOKUP(#REF!,'[1]www.hv-suedb.de'!$B:$K,5,FALSE),"")</f>
      </c>
      <c r="B490" s="10">
        <f>_xlfn.IFERROR(VLOOKUP(#REF!,'[1]www.hv-suedb.de'!$B:$K,6,FALSE),"")</f>
      </c>
      <c r="C490" s="11">
        <f>_xlfn.IFERROR(VLOOKUP(#REF!,'[1]www.hv-suedb.de'!$B:$K,4,FALSE),"")</f>
      </c>
      <c r="D490" s="12">
        <f>_xlfn.IFERROR(VLOOKUP(#REF!,'[1]www.hv-suedb.de'!$B:$K,3,FALSE),"")</f>
      </c>
      <c r="E490" s="11">
        <f>_xlfn.IFERROR(VLOOKUP(#REF!,'[1]www.hv-suedb.de'!$B:$K,8,FALSE),"")</f>
      </c>
      <c r="F490" s="11">
        <f>_xlfn.IFERROR(VLOOKUP(#REF!,'[1]www.hv-suedb.de'!$B:$K,9,FALSE),"")</f>
      </c>
      <c r="G490" s="11">
        <f>_xlfn.IFERROR(VLOOKUP(#REF!,'[1]www.hv-suedb.de'!$B:$K,10,FALSE),"")</f>
      </c>
      <c r="H490" s="11">
        <f>_xlfn.IFERROR(VLOOKUP(#REF!,'[1]www.hv-suedb.de'!$B:$M,12,FALSE),"")</f>
      </c>
    </row>
    <row r="491" spans="1:8" ht="14.25">
      <c r="A491" s="9">
        <f>_xlfn.IFERROR(VLOOKUP(#REF!,'[1]www.hv-suedb.de'!$B:$K,5,FALSE),"")</f>
      </c>
      <c r="B491" s="10">
        <f>_xlfn.IFERROR(VLOOKUP(#REF!,'[1]www.hv-suedb.de'!$B:$K,6,FALSE),"")</f>
      </c>
      <c r="C491" s="11">
        <f>_xlfn.IFERROR(VLOOKUP(#REF!,'[1]www.hv-suedb.de'!$B:$K,4,FALSE),"")</f>
      </c>
      <c r="D491" s="12">
        <f>_xlfn.IFERROR(VLOOKUP(#REF!,'[1]www.hv-suedb.de'!$B:$K,3,FALSE),"")</f>
      </c>
      <c r="E491" s="11">
        <f>_xlfn.IFERROR(VLOOKUP(#REF!,'[1]www.hv-suedb.de'!$B:$K,8,FALSE),"")</f>
      </c>
      <c r="F491" s="11">
        <f>_xlfn.IFERROR(VLOOKUP(#REF!,'[1]www.hv-suedb.de'!$B:$K,9,FALSE),"")</f>
      </c>
      <c r="G491" s="11">
        <f>_xlfn.IFERROR(VLOOKUP(#REF!,'[1]www.hv-suedb.de'!$B:$K,10,FALSE),"")</f>
      </c>
      <c r="H491" s="11">
        <f>_xlfn.IFERROR(VLOOKUP(#REF!,'[1]www.hv-suedb.de'!$B:$M,12,FALSE),"")</f>
      </c>
    </row>
    <row r="492" spans="1:8" ht="14.25">
      <c r="A492" s="9">
        <f>_xlfn.IFERROR(VLOOKUP(#REF!,'[1]www.hv-suedb.de'!$B:$K,5,FALSE),"")</f>
      </c>
      <c r="B492" s="10">
        <f>_xlfn.IFERROR(VLOOKUP(#REF!,'[1]www.hv-suedb.de'!$B:$K,6,FALSE),"")</f>
      </c>
      <c r="C492" s="11">
        <f>_xlfn.IFERROR(VLOOKUP(#REF!,'[1]www.hv-suedb.de'!$B:$K,4,FALSE),"")</f>
      </c>
      <c r="D492" s="12">
        <f>_xlfn.IFERROR(VLOOKUP(#REF!,'[1]www.hv-suedb.de'!$B:$K,3,FALSE),"")</f>
      </c>
      <c r="E492" s="11">
        <f>_xlfn.IFERROR(VLOOKUP(#REF!,'[1]www.hv-suedb.de'!$B:$K,8,FALSE),"")</f>
      </c>
      <c r="F492" s="11">
        <f>_xlfn.IFERROR(VLOOKUP(#REF!,'[1]www.hv-suedb.de'!$B:$K,9,FALSE),"")</f>
      </c>
      <c r="G492" s="11">
        <f>_xlfn.IFERROR(VLOOKUP(#REF!,'[1]www.hv-suedb.de'!$B:$K,10,FALSE),"")</f>
      </c>
      <c r="H492" s="11">
        <f>_xlfn.IFERROR(VLOOKUP(#REF!,'[1]www.hv-suedb.de'!$B:$M,12,FALSE),"")</f>
      </c>
    </row>
    <row r="493" spans="1:8" ht="14.25">
      <c r="A493" s="9">
        <f>_xlfn.IFERROR(VLOOKUP(#REF!,'[1]www.hv-suedb.de'!$B:$K,5,FALSE),"")</f>
      </c>
      <c r="B493" s="10">
        <f>_xlfn.IFERROR(VLOOKUP(#REF!,'[1]www.hv-suedb.de'!$B:$K,6,FALSE),"")</f>
      </c>
      <c r="C493" s="11">
        <f>_xlfn.IFERROR(VLOOKUP(#REF!,'[1]www.hv-suedb.de'!$B:$K,4,FALSE),"")</f>
      </c>
      <c r="D493" s="12">
        <f>_xlfn.IFERROR(VLOOKUP(#REF!,'[1]www.hv-suedb.de'!$B:$K,3,FALSE),"")</f>
      </c>
      <c r="E493" s="11">
        <f>_xlfn.IFERROR(VLOOKUP(#REF!,'[1]www.hv-suedb.de'!$B:$K,8,FALSE),"")</f>
      </c>
      <c r="F493" s="11">
        <f>_xlfn.IFERROR(VLOOKUP(#REF!,'[1]www.hv-suedb.de'!$B:$K,9,FALSE),"")</f>
      </c>
      <c r="G493" s="11">
        <f>_xlfn.IFERROR(VLOOKUP(#REF!,'[1]www.hv-suedb.de'!$B:$K,10,FALSE),"")</f>
      </c>
      <c r="H493" s="11">
        <f>_xlfn.IFERROR(VLOOKUP(#REF!,'[1]www.hv-suedb.de'!$B:$M,12,FALSE),"")</f>
      </c>
    </row>
    <row r="494" spans="1:8" ht="14.25">
      <c r="A494" s="9">
        <f>_xlfn.IFERROR(VLOOKUP(#REF!,'[1]www.hv-suedb.de'!$B:$K,5,FALSE),"")</f>
      </c>
      <c r="B494" s="10">
        <f>_xlfn.IFERROR(VLOOKUP(#REF!,'[1]www.hv-suedb.de'!$B:$K,6,FALSE),"")</f>
      </c>
      <c r="C494" s="11">
        <f>_xlfn.IFERROR(VLOOKUP(#REF!,'[1]www.hv-suedb.de'!$B:$K,4,FALSE),"")</f>
      </c>
      <c r="D494" s="12">
        <f>_xlfn.IFERROR(VLOOKUP(#REF!,'[1]www.hv-suedb.de'!$B:$K,3,FALSE),"")</f>
      </c>
      <c r="E494" s="11">
        <f>_xlfn.IFERROR(VLOOKUP(#REF!,'[1]www.hv-suedb.de'!$B:$K,8,FALSE),"")</f>
      </c>
      <c r="F494" s="11">
        <f>_xlfn.IFERROR(VLOOKUP(#REF!,'[1]www.hv-suedb.de'!$B:$K,9,FALSE),"")</f>
      </c>
      <c r="G494" s="11">
        <f>_xlfn.IFERROR(VLOOKUP(#REF!,'[1]www.hv-suedb.de'!$B:$K,10,FALSE),"")</f>
      </c>
      <c r="H494" s="11">
        <f>_xlfn.IFERROR(VLOOKUP(#REF!,'[1]www.hv-suedb.de'!$B:$M,12,FALSE),"")</f>
      </c>
    </row>
    <row r="495" spans="1:8" ht="14.25">
      <c r="A495" s="9">
        <f>_xlfn.IFERROR(VLOOKUP(#REF!,'[1]www.hv-suedb.de'!$B:$K,5,FALSE),"")</f>
      </c>
      <c r="B495" s="10">
        <f>_xlfn.IFERROR(VLOOKUP(#REF!,'[1]www.hv-suedb.de'!$B:$K,6,FALSE),"")</f>
      </c>
      <c r="C495" s="11">
        <f>_xlfn.IFERROR(VLOOKUP(#REF!,'[1]www.hv-suedb.de'!$B:$K,4,FALSE),"")</f>
      </c>
      <c r="D495" s="12">
        <f>_xlfn.IFERROR(VLOOKUP(#REF!,'[1]www.hv-suedb.de'!$B:$K,3,FALSE),"")</f>
      </c>
      <c r="E495" s="11">
        <f>_xlfn.IFERROR(VLOOKUP(#REF!,'[1]www.hv-suedb.de'!$B:$K,8,FALSE),"")</f>
      </c>
      <c r="F495" s="11">
        <f>_xlfn.IFERROR(VLOOKUP(#REF!,'[1]www.hv-suedb.de'!$B:$K,9,FALSE),"")</f>
      </c>
      <c r="G495" s="11">
        <f>_xlfn.IFERROR(VLOOKUP(#REF!,'[1]www.hv-suedb.de'!$B:$K,10,FALSE),"")</f>
      </c>
      <c r="H495" s="11">
        <f>_xlfn.IFERROR(VLOOKUP(#REF!,'[1]www.hv-suedb.de'!$B:$M,12,FALSE),"")</f>
      </c>
    </row>
    <row r="496" spans="1:8" ht="14.25">
      <c r="A496" s="9">
        <f>_xlfn.IFERROR(VLOOKUP(#REF!,'[1]www.hv-suedb.de'!$B:$K,5,FALSE),"")</f>
      </c>
      <c r="B496" s="10">
        <f>_xlfn.IFERROR(VLOOKUP(#REF!,'[1]www.hv-suedb.de'!$B:$K,6,FALSE),"")</f>
      </c>
      <c r="C496" s="11">
        <f>_xlfn.IFERROR(VLOOKUP(#REF!,'[1]www.hv-suedb.de'!$B:$K,4,FALSE),"")</f>
      </c>
      <c r="D496" s="12">
        <f>_xlfn.IFERROR(VLOOKUP(#REF!,'[1]www.hv-suedb.de'!$B:$K,3,FALSE),"")</f>
      </c>
      <c r="E496" s="11">
        <f>_xlfn.IFERROR(VLOOKUP(#REF!,'[1]www.hv-suedb.de'!$B:$K,8,FALSE),"")</f>
      </c>
      <c r="F496" s="11">
        <f>_xlfn.IFERROR(VLOOKUP(#REF!,'[1]www.hv-suedb.de'!$B:$K,9,FALSE),"")</f>
      </c>
      <c r="G496" s="11">
        <f>_xlfn.IFERROR(VLOOKUP(#REF!,'[1]www.hv-suedb.de'!$B:$K,10,FALSE),"")</f>
      </c>
      <c r="H496" s="11">
        <f>_xlfn.IFERROR(VLOOKUP(#REF!,'[1]www.hv-suedb.de'!$B:$M,12,FALSE),"")</f>
      </c>
    </row>
    <row r="497" spans="1:8" ht="14.25">
      <c r="A497" s="9">
        <f>_xlfn.IFERROR(VLOOKUP(#REF!,'[1]www.hv-suedb.de'!$B:$K,5,FALSE),"")</f>
      </c>
      <c r="B497" s="10">
        <f>_xlfn.IFERROR(VLOOKUP(#REF!,'[1]www.hv-suedb.de'!$B:$K,6,FALSE),"")</f>
      </c>
      <c r="C497" s="11">
        <f>_xlfn.IFERROR(VLOOKUP(#REF!,'[1]www.hv-suedb.de'!$B:$K,4,FALSE),"")</f>
      </c>
      <c r="D497" s="12">
        <f>_xlfn.IFERROR(VLOOKUP(#REF!,'[1]www.hv-suedb.de'!$B:$K,3,FALSE),"")</f>
      </c>
      <c r="E497" s="11">
        <f>_xlfn.IFERROR(VLOOKUP(#REF!,'[1]www.hv-suedb.de'!$B:$K,8,FALSE),"")</f>
      </c>
      <c r="F497" s="11">
        <f>_xlfn.IFERROR(VLOOKUP(#REF!,'[1]www.hv-suedb.de'!$B:$K,9,FALSE),"")</f>
      </c>
      <c r="G497" s="11">
        <f>_xlfn.IFERROR(VLOOKUP(#REF!,'[1]www.hv-suedb.de'!$B:$K,10,FALSE),"")</f>
      </c>
      <c r="H497" s="11">
        <f>_xlfn.IFERROR(VLOOKUP(#REF!,'[1]www.hv-suedb.de'!$B:$M,12,FALSE),"")</f>
      </c>
    </row>
    <row r="498" spans="1:8" ht="14.25">
      <c r="A498" s="9">
        <f>_xlfn.IFERROR(VLOOKUP(#REF!,'[1]www.hv-suedb.de'!$B:$K,5,FALSE),"")</f>
      </c>
      <c r="B498" s="10">
        <f>_xlfn.IFERROR(VLOOKUP(#REF!,'[1]www.hv-suedb.de'!$B:$K,6,FALSE),"")</f>
      </c>
      <c r="C498" s="11">
        <f>_xlfn.IFERROR(VLOOKUP(#REF!,'[1]www.hv-suedb.de'!$B:$K,4,FALSE),"")</f>
      </c>
      <c r="D498" s="12">
        <f>_xlfn.IFERROR(VLOOKUP(#REF!,'[1]www.hv-suedb.de'!$B:$K,3,FALSE),"")</f>
      </c>
      <c r="E498" s="11">
        <f>_xlfn.IFERROR(VLOOKUP(#REF!,'[1]www.hv-suedb.de'!$B:$K,8,FALSE),"")</f>
      </c>
      <c r="F498" s="11">
        <f>_xlfn.IFERROR(VLOOKUP(#REF!,'[1]www.hv-suedb.de'!$B:$K,9,FALSE),"")</f>
      </c>
      <c r="G498" s="11">
        <f>_xlfn.IFERROR(VLOOKUP(#REF!,'[1]www.hv-suedb.de'!$B:$K,10,FALSE),"")</f>
      </c>
      <c r="H498" s="11">
        <f>_xlfn.IFERROR(VLOOKUP(#REF!,'[1]www.hv-suedb.de'!$B:$M,12,FALSE),"")</f>
      </c>
    </row>
    <row r="499" spans="1:8" ht="14.25">
      <c r="A499" s="9">
        <f>_xlfn.IFERROR(VLOOKUP(#REF!,'[1]www.hv-suedb.de'!$B:$K,5,FALSE),"")</f>
      </c>
      <c r="B499" s="10">
        <f>_xlfn.IFERROR(VLOOKUP(#REF!,'[1]www.hv-suedb.de'!$B:$K,6,FALSE),"")</f>
      </c>
      <c r="C499" s="11">
        <f>_xlfn.IFERROR(VLOOKUP(#REF!,'[1]www.hv-suedb.de'!$B:$K,4,FALSE),"")</f>
      </c>
      <c r="D499" s="12">
        <f>_xlfn.IFERROR(VLOOKUP(#REF!,'[1]www.hv-suedb.de'!$B:$K,3,FALSE),"")</f>
      </c>
      <c r="E499" s="11">
        <f>_xlfn.IFERROR(VLOOKUP(#REF!,'[1]www.hv-suedb.de'!$B:$K,8,FALSE),"")</f>
      </c>
      <c r="F499" s="11">
        <f>_xlfn.IFERROR(VLOOKUP(#REF!,'[1]www.hv-suedb.de'!$B:$K,9,FALSE),"")</f>
      </c>
      <c r="G499" s="11">
        <f>_xlfn.IFERROR(VLOOKUP(#REF!,'[1]www.hv-suedb.de'!$B:$K,10,FALSE),"")</f>
      </c>
      <c r="H499" s="11">
        <f>_xlfn.IFERROR(VLOOKUP(#REF!,'[1]www.hv-suedb.de'!$B:$M,12,FALSE),"")</f>
      </c>
    </row>
    <row r="500" spans="1:8" ht="14.25">
      <c r="A500" s="9">
        <f>_xlfn.IFERROR(VLOOKUP(#REF!,'[1]www.hv-suedb.de'!$B:$K,5,FALSE),"")</f>
      </c>
      <c r="B500" s="10">
        <f>_xlfn.IFERROR(VLOOKUP(#REF!,'[1]www.hv-suedb.de'!$B:$K,6,FALSE),"")</f>
      </c>
      <c r="C500" s="11">
        <f>_xlfn.IFERROR(VLOOKUP(#REF!,'[1]www.hv-suedb.de'!$B:$K,4,FALSE),"")</f>
      </c>
      <c r="D500" s="12">
        <f>_xlfn.IFERROR(VLOOKUP(#REF!,'[1]www.hv-suedb.de'!$B:$K,3,FALSE),"")</f>
      </c>
      <c r="E500" s="11">
        <f>_xlfn.IFERROR(VLOOKUP(#REF!,'[1]www.hv-suedb.de'!$B:$K,8,FALSE),"")</f>
      </c>
      <c r="F500" s="11">
        <f>_xlfn.IFERROR(VLOOKUP(#REF!,'[1]www.hv-suedb.de'!$B:$K,9,FALSE),"")</f>
      </c>
      <c r="G500" s="11">
        <f>_xlfn.IFERROR(VLOOKUP(#REF!,'[1]www.hv-suedb.de'!$B:$K,10,FALSE),"")</f>
      </c>
      <c r="H500" s="11">
        <f>_xlfn.IFERROR(VLOOKUP(#REF!,'[1]www.hv-suedb.de'!$B:$M,12,FALSE),"")</f>
      </c>
    </row>
    <row r="501" spans="1:8" ht="14.25">
      <c r="A501" s="9">
        <f>_xlfn.IFERROR(VLOOKUP(#REF!,'[1]www.hv-suedb.de'!$B:$K,5,FALSE),"")</f>
      </c>
      <c r="B501" s="10">
        <f>_xlfn.IFERROR(VLOOKUP(#REF!,'[1]www.hv-suedb.de'!$B:$K,6,FALSE),"")</f>
      </c>
      <c r="C501" s="11">
        <f>_xlfn.IFERROR(VLOOKUP(#REF!,'[1]www.hv-suedb.de'!$B:$K,4,FALSE),"")</f>
      </c>
      <c r="D501" s="12">
        <f>_xlfn.IFERROR(VLOOKUP(#REF!,'[1]www.hv-suedb.de'!$B:$K,3,FALSE),"")</f>
      </c>
      <c r="E501" s="11">
        <f>_xlfn.IFERROR(VLOOKUP(#REF!,'[1]www.hv-suedb.de'!$B:$K,8,FALSE),"")</f>
      </c>
      <c r="F501" s="11">
        <f>_xlfn.IFERROR(VLOOKUP(#REF!,'[1]www.hv-suedb.de'!$B:$K,9,FALSE),"")</f>
      </c>
      <c r="G501" s="11">
        <f>_xlfn.IFERROR(VLOOKUP(#REF!,'[1]www.hv-suedb.de'!$B:$K,10,FALSE),"")</f>
      </c>
      <c r="H501" s="11">
        <f>_xlfn.IFERROR(VLOOKUP(#REF!,'[1]www.hv-suedb.de'!$B:$M,12,FALSE),"")</f>
      </c>
    </row>
    <row r="502" spans="1:8" ht="14.25">
      <c r="A502" s="9">
        <f>_xlfn.IFERROR(VLOOKUP(#REF!,'[1]www.hv-suedb.de'!$B:$K,5,FALSE),"")</f>
      </c>
      <c r="B502" s="10">
        <f>_xlfn.IFERROR(VLOOKUP(#REF!,'[1]www.hv-suedb.de'!$B:$K,6,FALSE),"")</f>
      </c>
      <c r="C502" s="11">
        <f>_xlfn.IFERROR(VLOOKUP(#REF!,'[1]www.hv-suedb.de'!$B:$K,4,FALSE),"")</f>
      </c>
      <c r="D502" s="12">
        <f>_xlfn.IFERROR(VLOOKUP(#REF!,'[1]www.hv-suedb.de'!$B:$K,3,FALSE),"")</f>
      </c>
      <c r="E502" s="11">
        <f>_xlfn.IFERROR(VLOOKUP(#REF!,'[1]www.hv-suedb.de'!$B:$K,8,FALSE),"")</f>
      </c>
      <c r="F502" s="11">
        <f>_xlfn.IFERROR(VLOOKUP(#REF!,'[1]www.hv-suedb.de'!$B:$K,9,FALSE),"")</f>
      </c>
      <c r="G502" s="11">
        <f>_xlfn.IFERROR(VLOOKUP(#REF!,'[1]www.hv-suedb.de'!$B:$K,10,FALSE),"")</f>
      </c>
      <c r="H502" s="11">
        <f>_xlfn.IFERROR(VLOOKUP(#REF!,'[1]www.hv-suedb.de'!$B:$M,12,FALSE),"")</f>
      </c>
    </row>
    <row r="503" spans="1:8" ht="14.25">
      <c r="A503" s="9">
        <f>_xlfn.IFERROR(VLOOKUP(#REF!,'[1]www.hv-suedb.de'!$B:$K,5,FALSE),"")</f>
      </c>
      <c r="B503" s="10">
        <f>_xlfn.IFERROR(VLOOKUP(#REF!,'[1]www.hv-suedb.de'!$B:$K,6,FALSE),"")</f>
      </c>
      <c r="C503" s="11">
        <f>_xlfn.IFERROR(VLOOKUP(#REF!,'[1]www.hv-suedb.de'!$B:$K,4,FALSE),"")</f>
      </c>
      <c r="D503" s="12">
        <f>_xlfn.IFERROR(VLOOKUP(#REF!,'[1]www.hv-suedb.de'!$B:$K,3,FALSE),"")</f>
      </c>
      <c r="E503" s="11">
        <f>_xlfn.IFERROR(VLOOKUP(#REF!,'[1]www.hv-suedb.de'!$B:$K,8,FALSE),"")</f>
      </c>
      <c r="F503" s="11">
        <f>_xlfn.IFERROR(VLOOKUP(#REF!,'[1]www.hv-suedb.de'!$B:$K,9,FALSE),"")</f>
      </c>
      <c r="G503" s="11">
        <f>_xlfn.IFERROR(VLOOKUP(#REF!,'[1]www.hv-suedb.de'!$B:$K,10,FALSE),"")</f>
      </c>
      <c r="H503" s="11">
        <f>_xlfn.IFERROR(VLOOKUP(#REF!,'[1]www.hv-suedb.de'!$B:$M,12,FALSE),"")</f>
      </c>
    </row>
    <row r="504" spans="1:8" ht="14.25">
      <c r="A504" s="9">
        <f>_xlfn.IFERROR(VLOOKUP(#REF!,'[1]www.hv-suedb.de'!$B:$K,5,FALSE),"")</f>
      </c>
      <c r="B504" s="10">
        <f>_xlfn.IFERROR(VLOOKUP(#REF!,'[1]www.hv-suedb.de'!$B:$K,6,FALSE),"")</f>
      </c>
      <c r="C504" s="11">
        <f>_xlfn.IFERROR(VLOOKUP(#REF!,'[1]www.hv-suedb.de'!$B:$K,4,FALSE),"")</f>
      </c>
      <c r="D504" s="12">
        <f>_xlfn.IFERROR(VLOOKUP(#REF!,'[1]www.hv-suedb.de'!$B:$K,3,FALSE),"")</f>
      </c>
      <c r="E504" s="11">
        <f>_xlfn.IFERROR(VLOOKUP(#REF!,'[1]www.hv-suedb.de'!$B:$K,8,FALSE),"")</f>
      </c>
      <c r="F504" s="11">
        <f>_xlfn.IFERROR(VLOOKUP(#REF!,'[1]www.hv-suedb.de'!$B:$K,9,FALSE),"")</f>
      </c>
      <c r="G504" s="11">
        <f>_xlfn.IFERROR(VLOOKUP(#REF!,'[1]www.hv-suedb.de'!$B:$K,10,FALSE),"")</f>
      </c>
      <c r="H504" s="11">
        <f>_xlfn.IFERROR(VLOOKUP(#REF!,'[1]www.hv-suedb.de'!$B:$M,12,FALSE),"")</f>
      </c>
    </row>
    <row r="505" spans="1:8" ht="14.25">
      <c r="A505" s="9">
        <f>_xlfn.IFERROR(VLOOKUP(#REF!,'[1]www.hv-suedb.de'!$B:$K,5,FALSE),"")</f>
      </c>
      <c r="B505" s="10">
        <f>_xlfn.IFERROR(VLOOKUP(#REF!,'[1]www.hv-suedb.de'!$B:$K,6,FALSE),"")</f>
      </c>
      <c r="C505" s="11">
        <f>_xlfn.IFERROR(VLOOKUP(#REF!,'[1]www.hv-suedb.de'!$B:$K,4,FALSE),"")</f>
      </c>
      <c r="D505" s="12">
        <f>_xlfn.IFERROR(VLOOKUP(#REF!,'[1]www.hv-suedb.de'!$B:$K,3,FALSE),"")</f>
      </c>
      <c r="E505" s="11">
        <f>_xlfn.IFERROR(VLOOKUP(#REF!,'[1]www.hv-suedb.de'!$B:$K,8,FALSE),"")</f>
      </c>
      <c r="F505" s="11">
        <f>_xlfn.IFERROR(VLOOKUP(#REF!,'[1]www.hv-suedb.de'!$B:$K,9,FALSE),"")</f>
      </c>
      <c r="G505" s="11">
        <f>_xlfn.IFERROR(VLOOKUP(#REF!,'[1]www.hv-suedb.de'!$B:$K,10,FALSE),"")</f>
      </c>
      <c r="H505" s="11">
        <f>_xlfn.IFERROR(VLOOKUP(#REF!,'[1]www.hv-suedb.de'!$B:$M,12,FALSE),"")</f>
      </c>
    </row>
    <row r="506" spans="1:8" ht="14.25">
      <c r="A506" s="9">
        <f>_xlfn.IFERROR(VLOOKUP(#REF!,'[1]www.hv-suedb.de'!$B:$K,5,FALSE),"")</f>
      </c>
      <c r="B506" s="10">
        <f>_xlfn.IFERROR(VLOOKUP(#REF!,'[1]www.hv-suedb.de'!$B:$K,6,FALSE),"")</f>
      </c>
      <c r="C506" s="11">
        <f>_xlfn.IFERROR(VLOOKUP(#REF!,'[1]www.hv-suedb.de'!$B:$K,4,FALSE),"")</f>
      </c>
      <c r="D506" s="12">
        <f>_xlfn.IFERROR(VLOOKUP(#REF!,'[1]www.hv-suedb.de'!$B:$K,3,FALSE),"")</f>
      </c>
      <c r="E506" s="11">
        <f>_xlfn.IFERROR(VLOOKUP(#REF!,'[1]www.hv-suedb.de'!$B:$K,8,FALSE),"")</f>
      </c>
      <c r="F506" s="11">
        <f>_xlfn.IFERROR(VLOOKUP(#REF!,'[1]www.hv-suedb.de'!$B:$K,9,FALSE),"")</f>
      </c>
      <c r="G506" s="11">
        <f>_xlfn.IFERROR(VLOOKUP(#REF!,'[1]www.hv-suedb.de'!$B:$K,10,FALSE),"")</f>
      </c>
      <c r="H506" s="11">
        <f>_xlfn.IFERROR(VLOOKUP(#REF!,'[1]www.hv-suedb.de'!$B:$M,12,FALSE),"")</f>
      </c>
    </row>
    <row r="507" spans="1:8" ht="14.25">
      <c r="A507" s="9">
        <f>_xlfn.IFERROR(VLOOKUP(#REF!,'[1]www.hv-suedb.de'!$B:$K,5,FALSE),"")</f>
      </c>
      <c r="B507" s="10">
        <f>_xlfn.IFERROR(VLOOKUP(#REF!,'[1]www.hv-suedb.de'!$B:$K,6,FALSE),"")</f>
      </c>
      <c r="C507" s="11">
        <f>_xlfn.IFERROR(VLOOKUP(#REF!,'[1]www.hv-suedb.de'!$B:$K,4,FALSE),"")</f>
      </c>
      <c r="D507" s="12">
        <f>_xlfn.IFERROR(VLOOKUP(#REF!,'[1]www.hv-suedb.de'!$B:$K,3,FALSE),"")</f>
      </c>
      <c r="E507" s="11">
        <f>_xlfn.IFERROR(VLOOKUP(#REF!,'[1]www.hv-suedb.de'!$B:$K,8,FALSE),"")</f>
      </c>
      <c r="F507" s="11">
        <f>_xlfn.IFERROR(VLOOKUP(#REF!,'[1]www.hv-suedb.de'!$B:$K,9,FALSE),"")</f>
      </c>
      <c r="G507" s="11">
        <f>_xlfn.IFERROR(VLOOKUP(#REF!,'[1]www.hv-suedb.de'!$B:$K,10,FALSE),"")</f>
      </c>
      <c r="H507" s="11">
        <f>_xlfn.IFERROR(VLOOKUP(#REF!,'[1]www.hv-suedb.de'!$B:$M,12,FALSE),"")</f>
      </c>
    </row>
    <row r="508" spans="1:8" ht="14.25">
      <c r="A508" s="9">
        <f>_xlfn.IFERROR(VLOOKUP(#REF!,'[1]www.hv-suedb.de'!$B:$K,5,FALSE),"")</f>
      </c>
      <c r="B508" s="10">
        <f>_xlfn.IFERROR(VLOOKUP(#REF!,'[1]www.hv-suedb.de'!$B:$K,6,FALSE),"")</f>
      </c>
      <c r="C508" s="11">
        <f>_xlfn.IFERROR(VLOOKUP(#REF!,'[1]www.hv-suedb.de'!$B:$K,4,FALSE),"")</f>
      </c>
      <c r="D508" s="12">
        <f>_xlfn.IFERROR(VLOOKUP(#REF!,'[1]www.hv-suedb.de'!$B:$K,3,FALSE),"")</f>
      </c>
      <c r="E508" s="11">
        <f>_xlfn.IFERROR(VLOOKUP(#REF!,'[1]www.hv-suedb.de'!$B:$K,8,FALSE),"")</f>
      </c>
      <c r="F508" s="11">
        <f>_xlfn.IFERROR(VLOOKUP(#REF!,'[1]www.hv-suedb.de'!$B:$K,9,FALSE),"")</f>
      </c>
      <c r="G508" s="11">
        <f>_xlfn.IFERROR(VLOOKUP(#REF!,'[1]www.hv-suedb.de'!$B:$K,10,FALSE),"")</f>
      </c>
      <c r="H508" s="11">
        <f>_xlfn.IFERROR(VLOOKUP(#REF!,'[1]www.hv-suedb.de'!$B:$M,12,FALSE),"")</f>
      </c>
    </row>
    <row r="509" spans="1:8" ht="14.25">
      <c r="A509" s="9">
        <f>_xlfn.IFERROR(VLOOKUP(#REF!,'[1]www.hv-suedb.de'!$B:$K,5,FALSE),"")</f>
      </c>
      <c r="B509" s="10">
        <f>_xlfn.IFERROR(VLOOKUP(#REF!,'[1]www.hv-suedb.de'!$B:$K,6,FALSE),"")</f>
      </c>
      <c r="C509" s="11">
        <f>_xlfn.IFERROR(VLOOKUP(#REF!,'[1]www.hv-suedb.de'!$B:$K,4,FALSE),"")</f>
      </c>
      <c r="D509" s="12">
        <f>_xlfn.IFERROR(VLOOKUP(#REF!,'[1]www.hv-suedb.de'!$B:$K,3,FALSE),"")</f>
      </c>
      <c r="E509" s="11">
        <f>_xlfn.IFERROR(VLOOKUP(#REF!,'[1]www.hv-suedb.de'!$B:$K,8,FALSE),"")</f>
      </c>
      <c r="F509" s="11">
        <f>_xlfn.IFERROR(VLOOKUP(#REF!,'[1]www.hv-suedb.de'!$B:$K,9,FALSE),"")</f>
      </c>
      <c r="G509" s="11">
        <f>_xlfn.IFERROR(VLOOKUP(#REF!,'[1]www.hv-suedb.de'!$B:$K,10,FALSE),"")</f>
      </c>
      <c r="H509" s="11">
        <f>_xlfn.IFERROR(VLOOKUP(#REF!,'[1]www.hv-suedb.de'!$B:$M,12,FALSE),"")</f>
      </c>
    </row>
    <row r="510" spans="1:8" ht="14.25">
      <c r="A510" s="9">
        <f>_xlfn.IFERROR(VLOOKUP(#REF!,'[1]www.hv-suedb.de'!$B:$K,5,FALSE),"")</f>
      </c>
      <c r="B510" s="10">
        <f>_xlfn.IFERROR(VLOOKUP(#REF!,'[1]www.hv-suedb.de'!$B:$K,6,FALSE),"")</f>
      </c>
      <c r="C510" s="11">
        <f>_xlfn.IFERROR(VLOOKUP(#REF!,'[1]www.hv-suedb.de'!$B:$K,4,FALSE),"")</f>
      </c>
      <c r="D510" s="12">
        <f>_xlfn.IFERROR(VLOOKUP(#REF!,'[1]www.hv-suedb.de'!$B:$K,3,FALSE),"")</f>
      </c>
      <c r="E510" s="11">
        <f>_xlfn.IFERROR(VLOOKUP(#REF!,'[1]www.hv-suedb.de'!$B:$K,8,FALSE),"")</f>
      </c>
      <c r="F510" s="11">
        <f>_xlfn.IFERROR(VLOOKUP(#REF!,'[1]www.hv-suedb.de'!$B:$K,9,FALSE),"")</f>
      </c>
      <c r="G510" s="11">
        <f>_xlfn.IFERROR(VLOOKUP(#REF!,'[1]www.hv-suedb.de'!$B:$K,10,FALSE),"")</f>
      </c>
      <c r="H510" s="11">
        <f>_xlfn.IFERROR(VLOOKUP(#REF!,'[1]www.hv-suedb.de'!$B:$M,12,FALSE),"")</f>
      </c>
    </row>
    <row r="511" spans="1:8" ht="14.25">
      <c r="A511" s="9">
        <f>_xlfn.IFERROR(VLOOKUP(#REF!,'[1]www.hv-suedb.de'!$B:$K,5,FALSE),"")</f>
      </c>
      <c r="B511" s="10">
        <f>_xlfn.IFERROR(VLOOKUP(#REF!,'[1]www.hv-suedb.de'!$B:$K,6,FALSE),"")</f>
      </c>
      <c r="C511" s="11">
        <f>_xlfn.IFERROR(VLOOKUP(#REF!,'[1]www.hv-suedb.de'!$B:$K,4,FALSE),"")</f>
      </c>
      <c r="D511" s="12">
        <f>_xlfn.IFERROR(VLOOKUP(#REF!,'[1]www.hv-suedb.de'!$B:$K,3,FALSE),"")</f>
      </c>
      <c r="E511" s="11">
        <f>_xlfn.IFERROR(VLOOKUP(#REF!,'[1]www.hv-suedb.de'!$B:$K,8,FALSE),"")</f>
      </c>
      <c r="F511" s="11">
        <f>_xlfn.IFERROR(VLOOKUP(#REF!,'[1]www.hv-suedb.de'!$B:$K,9,FALSE),"")</f>
      </c>
      <c r="G511" s="11">
        <f>_xlfn.IFERROR(VLOOKUP(#REF!,'[1]www.hv-suedb.de'!$B:$K,10,FALSE),"")</f>
      </c>
      <c r="H511" s="11">
        <f>_xlfn.IFERROR(VLOOKUP(#REF!,'[1]www.hv-suedb.de'!$B:$M,12,FALSE),"")</f>
      </c>
    </row>
    <row r="512" spans="1:8" ht="14.25">
      <c r="A512" s="9">
        <f>_xlfn.IFERROR(VLOOKUP(#REF!,'[1]www.hv-suedb.de'!$B:$K,5,FALSE),"")</f>
      </c>
      <c r="B512" s="10">
        <f>_xlfn.IFERROR(VLOOKUP(#REF!,'[1]www.hv-suedb.de'!$B:$K,6,FALSE),"")</f>
      </c>
      <c r="C512" s="11">
        <f>_xlfn.IFERROR(VLOOKUP(#REF!,'[1]www.hv-suedb.de'!$B:$K,4,FALSE),"")</f>
      </c>
      <c r="D512" s="12">
        <f>_xlfn.IFERROR(VLOOKUP(#REF!,'[1]www.hv-suedb.de'!$B:$K,3,FALSE),"")</f>
      </c>
      <c r="E512" s="11">
        <f>_xlfn.IFERROR(VLOOKUP(#REF!,'[1]www.hv-suedb.de'!$B:$K,8,FALSE),"")</f>
      </c>
      <c r="F512" s="11">
        <f>_xlfn.IFERROR(VLOOKUP(#REF!,'[1]www.hv-suedb.de'!$B:$K,9,FALSE),"")</f>
      </c>
      <c r="G512" s="11">
        <f>_xlfn.IFERROR(VLOOKUP(#REF!,'[1]www.hv-suedb.de'!$B:$K,10,FALSE),"")</f>
      </c>
      <c r="H512" s="11">
        <f>_xlfn.IFERROR(VLOOKUP(#REF!,'[1]www.hv-suedb.de'!$B:$M,12,FALSE),"")</f>
      </c>
    </row>
    <row r="513" spans="1:8" ht="14.25">
      <c r="A513" s="9">
        <f>_xlfn.IFERROR(VLOOKUP(#REF!,'[1]www.hv-suedb.de'!$B:$K,5,FALSE),"")</f>
      </c>
      <c r="B513" s="10">
        <f>_xlfn.IFERROR(VLOOKUP(#REF!,'[1]www.hv-suedb.de'!$B:$K,6,FALSE),"")</f>
      </c>
      <c r="C513" s="11">
        <f>_xlfn.IFERROR(VLOOKUP(#REF!,'[1]www.hv-suedb.de'!$B:$K,4,FALSE),"")</f>
      </c>
      <c r="D513" s="12">
        <f>_xlfn.IFERROR(VLOOKUP(#REF!,'[1]www.hv-suedb.de'!$B:$K,3,FALSE),"")</f>
      </c>
      <c r="E513" s="11">
        <f>_xlfn.IFERROR(VLOOKUP(#REF!,'[1]www.hv-suedb.de'!$B:$K,8,FALSE),"")</f>
      </c>
      <c r="F513" s="11">
        <f>_xlfn.IFERROR(VLOOKUP(#REF!,'[1]www.hv-suedb.de'!$B:$K,9,FALSE),"")</f>
      </c>
      <c r="G513" s="11">
        <f>_xlfn.IFERROR(VLOOKUP(#REF!,'[1]www.hv-suedb.de'!$B:$K,10,FALSE),"")</f>
      </c>
      <c r="H513" s="11">
        <f>_xlfn.IFERROR(VLOOKUP(#REF!,'[1]www.hv-suedb.de'!$B:$M,12,FALSE),"")</f>
      </c>
    </row>
    <row r="514" spans="1:8" ht="14.25">
      <c r="A514" s="9">
        <f>_xlfn.IFERROR(VLOOKUP(#REF!,'[1]www.hv-suedb.de'!$B:$K,5,FALSE),"")</f>
      </c>
      <c r="B514" s="10">
        <f>_xlfn.IFERROR(VLOOKUP(#REF!,'[1]www.hv-suedb.de'!$B:$K,6,FALSE),"")</f>
      </c>
      <c r="C514" s="11">
        <f>_xlfn.IFERROR(VLOOKUP(#REF!,'[1]www.hv-suedb.de'!$B:$K,4,FALSE),"")</f>
      </c>
      <c r="D514" s="12">
        <f>_xlfn.IFERROR(VLOOKUP(#REF!,'[1]www.hv-suedb.de'!$B:$K,3,FALSE),"")</f>
      </c>
      <c r="E514" s="11">
        <f>_xlfn.IFERROR(VLOOKUP(#REF!,'[1]www.hv-suedb.de'!$B:$K,8,FALSE),"")</f>
      </c>
      <c r="F514" s="11">
        <f>_xlfn.IFERROR(VLOOKUP(#REF!,'[1]www.hv-suedb.de'!$B:$K,9,FALSE),"")</f>
      </c>
      <c r="G514" s="11">
        <f>_xlfn.IFERROR(VLOOKUP(#REF!,'[1]www.hv-suedb.de'!$B:$K,10,FALSE),"")</f>
      </c>
      <c r="H514" s="11">
        <f>_xlfn.IFERROR(VLOOKUP(#REF!,'[1]www.hv-suedb.de'!$B:$M,12,FALSE),"")</f>
      </c>
    </row>
    <row r="515" spans="1:8" ht="14.25">
      <c r="A515" s="9">
        <f>_xlfn.IFERROR(VLOOKUP(#REF!,'[1]www.hv-suedb.de'!$B:$K,5,FALSE),"")</f>
      </c>
      <c r="B515" s="10">
        <f>_xlfn.IFERROR(VLOOKUP(#REF!,'[1]www.hv-suedb.de'!$B:$K,6,FALSE),"")</f>
      </c>
      <c r="C515" s="11">
        <f>_xlfn.IFERROR(VLOOKUP(#REF!,'[1]www.hv-suedb.de'!$B:$K,4,FALSE),"")</f>
      </c>
      <c r="D515" s="12">
        <f>_xlfn.IFERROR(VLOOKUP(#REF!,'[1]www.hv-suedb.de'!$B:$K,3,FALSE),"")</f>
      </c>
      <c r="E515" s="11">
        <f>_xlfn.IFERROR(VLOOKUP(#REF!,'[1]www.hv-suedb.de'!$B:$K,8,FALSE),"")</f>
      </c>
      <c r="F515" s="11">
        <f>_xlfn.IFERROR(VLOOKUP(#REF!,'[1]www.hv-suedb.de'!$B:$K,9,FALSE),"")</f>
      </c>
      <c r="G515" s="11">
        <f>_xlfn.IFERROR(VLOOKUP(#REF!,'[1]www.hv-suedb.de'!$B:$K,10,FALSE),"")</f>
      </c>
      <c r="H515" s="11">
        <f>_xlfn.IFERROR(VLOOKUP(#REF!,'[1]www.hv-suedb.de'!$B:$M,12,FALSE),"")</f>
      </c>
    </row>
    <row r="516" spans="1:8" ht="14.25">
      <c r="A516" s="9">
        <f>_xlfn.IFERROR(VLOOKUP(#REF!,'[1]www.hv-suedb.de'!$B:$K,5,FALSE),"")</f>
      </c>
      <c r="B516" s="10">
        <f>_xlfn.IFERROR(VLOOKUP(#REF!,'[1]www.hv-suedb.de'!$B:$K,6,FALSE),"")</f>
      </c>
      <c r="C516" s="11">
        <f>_xlfn.IFERROR(VLOOKUP(#REF!,'[1]www.hv-suedb.de'!$B:$K,4,FALSE),"")</f>
      </c>
      <c r="D516" s="12">
        <f>_xlfn.IFERROR(VLOOKUP(#REF!,'[1]www.hv-suedb.de'!$B:$K,3,FALSE),"")</f>
      </c>
      <c r="E516" s="11">
        <f>_xlfn.IFERROR(VLOOKUP(#REF!,'[1]www.hv-suedb.de'!$B:$K,8,FALSE),"")</f>
      </c>
      <c r="F516" s="11">
        <f>_xlfn.IFERROR(VLOOKUP(#REF!,'[1]www.hv-suedb.de'!$B:$K,9,FALSE),"")</f>
      </c>
      <c r="G516" s="11">
        <f>_xlfn.IFERROR(VLOOKUP(#REF!,'[1]www.hv-suedb.de'!$B:$K,10,FALSE),"")</f>
      </c>
      <c r="H516" s="11">
        <f>_xlfn.IFERROR(VLOOKUP(#REF!,'[1]www.hv-suedb.de'!$B:$M,12,FALSE),"")</f>
      </c>
    </row>
    <row r="517" spans="1:8" ht="14.25">
      <c r="A517" s="9">
        <f>_xlfn.IFERROR(VLOOKUP(#REF!,'[1]www.hv-suedb.de'!$B:$K,5,FALSE),"")</f>
      </c>
      <c r="B517" s="10">
        <f>_xlfn.IFERROR(VLOOKUP(#REF!,'[1]www.hv-suedb.de'!$B:$K,6,FALSE),"")</f>
      </c>
      <c r="C517" s="11">
        <f>_xlfn.IFERROR(VLOOKUP(#REF!,'[1]www.hv-suedb.de'!$B:$K,4,FALSE),"")</f>
      </c>
      <c r="D517" s="12">
        <f>_xlfn.IFERROR(VLOOKUP(#REF!,'[1]www.hv-suedb.de'!$B:$K,3,FALSE),"")</f>
      </c>
      <c r="E517" s="11">
        <f>_xlfn.IFERROR(VLOOKUP(#REF!,'[1]www.hv-suedb.de'!$B:$K,8,FALSE),"")</f>
      </c>
      <c r="F517" s="11">
        <f>_xlfn.IFERROR(VLOOKUP(#REF!,'[1]www.hv-suedb.de'!$B:$K,9,FALSE),"")</f>
      </c>
      <c r="G517" s="11">
        <f>_xlfn.IFERROR(VLOOKUP(#REF!,'[1]www.hv-suedb.de'!$B:$K,10,FALSE),"")</f>
      </c>
      <c r="H517" s="11">
        <f>_xlfn.IFERROR(VLOOKUP(#REF!,'[1]www.hv-suedb.de'!$B:$M,12,FALSE),"")</f>
      </c>
    </row>
    <row r="518" spans="1:8" ht="14.25">
      <c r="A518" s="9">
        <f>_xlfn.IFERROR(VLOOKUP(#REF!,'[1]www.hv-suedb.de'!$B:$K,5,FALSE),"")</f>
      </c>
      <c r="B518" s="10">
        <f>_xlfn.IFERROR(VLOOKUP(#REF!,'[1]www.hv-suedb.de'!$B:$K,6,FALSE),"")</f>
      </c>
      <c r="C518" s="11">
        <f>_xlfn.IFERROR(VLOOKUP(#REF!,'[1]www.hv-suedb.de'!$B:$K,4,FALSE),"")</f>
      </c>
      <c r="D518" s="12">
        <f>_xlfn.IFERROR(VLOOKUP(#REF!,'[1]www.hv-suedb.de'!$B:$K,3,FALSE),"")</f>
      </c>
      <c r="E518" s="11">
        <f>_xlfn.IFERROR(VLOOKUP(#REF!,'[1]www.hv-suedb.de'!$B:$K,8,FALSE),"")</f>
      </c>
      <c r="F518" s="11">
        <f>_xlfn.IFERROR(VLOOKUP(#REF!,'[1]www.hv-suedb.de'!$B:$K,9,FALSE),"")</f>
      </c>
      <c r="G518" s="11">
        <f>_xlfn.IFERROR(VLOOKUP(#REF!,'[1]www.hv-suedb.de'!$B:$K,10,FALSE),"")</f>
      </c>
      <c r="H518" s="11">
        <f>_xlfn.IFERROR(VLOOKUP(#REF!,'[1]www.hv-suedb.de'!$B:$M,12,FALSE),"")</f>
      </c>
    </row>
    <row r="519" spans="1:8" ht="14.25">
      <c r="A519" s="9">
        <f>_xlfn.IFERROR(VLOOKUP(#REF!,'[1]www.hv-suedb.de'!$B:$K,5,FALSE),"")</f>
      </c>
      <c r="B519" s="10">
        <f>_xlfn.IFERROR(VLOOKUP(#REF!,'[1]www.hv-suedb.de'!$B:$K,6,FALSE),"")</f>
      </c>
      <c r="C519" s="11">
        <f>_xlfn.IFERROR(VLOOKUP(#REF!,'[1]www.hv-suedb.de'!$B:$K,4,FALSE),"")</f>
      </c>
      <c r="D519" s="12">
        <f>_xlfn.IFERROR(VLOOKUP(#REF!,'[1]www.hv-suedb.de'!$B:$K,3,FALSE),"")</f>
      </c>
      <c r="E519" s="11">
        <f>_xlfn.IFERROR(VLOOKUP(#REF!,'[1]www.hv-suedb.de'!$B:$K,8,FALSE),"")</f>
      </c>
      <c r="F519" s="11">
        <f>_xlfn.IFERROR(VLOOKUP(#REF!,'[1]www.hv-suedb.de'!$B:$K,9,FALSE),"")</f>
      </c>
      <c r="G519" s="11">
        <f>_xlfn.IFERROR(VLOOKUP(#REF!,'[1]www.hv-suedb.de'!$B:$K,10,FALSE),"")</f>
      </c>
      <c r="H519" s="11">
        <f>_xlfn.IFERROR(VLOOKUP(#REF!,'[1]www.hv-suedb.de'!$B:$M,12,FALSE),"")</f>
      </c>
    </row>
    <row r="520" spans="1:8" ht="14.25">
      <c r="A520" s="9">
        <f>_xlfn.IFERROR(VLOOKUP(#REF!,'[1]www.hv-suedb.de'!$B:$K,5,FALSE),"")</f>
      </c>
      <c r="B520" s="10">
        <f>_xlfn.IFERROR(VLOOKUP(#REF!,'[1]www.hv-suedb.de'!$B:$K,6,FALSE),"")</f>
      </c>
      <c r="C520" s="11">
        <f>_xlfn.IFERROR(VLOOKUP(#REF!,'[1]www.hv-suedb.de'!$B:$K,4,FALSE),"")</f>
      </c>
      <c r="D520" s="12">
        <f>_xlfn.IFERROR(VLOOKUP(#REF!,'[1]www.hv-suedb.de'!$B:$K,3,FALSE),"")</f>
      </c>
      <c r="E520" s="11">
        <f>_xlfn.IFERROR(VLOOKUP(#REF!,'[1]www.hv-suedb.de'!$B:$K,8,FALSE),"")</f>
      </c>
      <c r="F520" s="11">
        <f>_xlfn.IFERROR(VLOOKUP(#REF!,'[1]www.hv-suedb.de'!$B:$K,9,FALSE),"")</f>
      </c>
      <c r="G520" s="11">
        <f>_xlfn.IFERROR(VLOOKUP(#REF!,'[1]www.hv-suedb.de'!$B:$K,10,FALSE),"")</f>
      </c>
      <c r="H520" s="11">
        <f>_xlfn.IFERROR(VLOOKUP(#REF!,'[1]www.hv-suedb.de'!$B:$M,12,FALSE),"")</f>
      </c>
    </row>
    <row r="521" spans="1:8" ht="14.25">
      <c r="A521" s="9">
        <f>_xlfn.IFERROR(VLOOKUP(#REF!,'[1]www.hv-suedb.de'!$B:$K,5,FALSE),"")</f>
      </c>
      <c r="B521" s="10">
        <f>_xlfn.IFERROR(VLOOKUP(#REF!,'[1]www.hv-suedb.de'!$B:$K,6,FALSE),"")</f>
      </c>
      <c r="C521" s="11">
        <f>_xlfn.IFERROR(VLOOKUP(#REF!,'[1]www.hv-suedb.de'!$B:$K,4,FALSE),"")</f>
      </c>
      <c r="D521" s="12">
        <f>_xlfn.IFERROR(VLOOKUP(#REF!,'[1]www.hv-suedb.de'!$B:$K,3,FALSE),"")</f>
      </c>
      <c r="E521" s="11">
        <f>_xlfn.IFERROR(VLOOKUP(#REF!,'[1]www.hv-suedb.de'!$B:$K,8,FALSE),"")</f>
      </c>
      <c r="F521" s="11">
        <f>_xlfn.IFERROR(VLOOKUP(#REF!,'[1]www.hv-suedb.de'!$B:$K,9,FALSE),"")</f>
      </c>
      <c r="G521" s="11">
        <f>_xlfn.IFERROR(VLOOKUP(#REF!,'[1]www.hv-suedb.de'!$B:$K,10,FALSE),"")</f>
      </c>
      <c r="H521" s="11">
        <f>_xlfn.IFERROR(VLOOKUP(#REF!,'[1]www.hv-suedb.de'!$B:$M,12,FALSE),"")</f>
      </c>
    </row>
    <row r="522" spans="1:8" ht="14.25">
      <c r="A522" s="9">
        <f>_xlfn.IFERROR(VLOOKUP(#REF!,'[1]www.hv-suedb.de'!$B:$K,5,FALSE),"")</f>
      </c>
      <c r="B522" s="10">
        <f>_xlfn.IFERROR(VLOOKUP(#REF!,'[1]www.hv-suedb.de'!$B:$K,6,FALSE),"")</f>
      </c>
      <c r="C522" s="11">
        <f>_xlfn.IFERROR(VLOOKUP(#REF!,'[1]www.hv-suedb.de'!$B:$K,4,FALSE),"")</f>
      </c>
      <c r="D522" s="12">
        <f>_xlfn.IFERROR(VLOOKUP(#REF!,'[1]www.hv-suedb.de'!$B:$K,3,FALSE),"")</f>
      </c>
      <c r="E522" s="11">
        <f>_xlfn.IFERROR(VLOOKUP(#REF!,'[1]www.hv-suedb.de'!$B:$K,8,FALSE),"")</f>
      </c>
      <c r="F522" s="11">
        <f>_xlfn.IFERROR(VLOOKUP(#REF!,'[1]www.hv-suedb.de'!$B:$K,9,FALSE),"")</f>
      </c>
      <c r="G522" s="11">
        <f>_xlfn.IFERROR(VLOOKUP(#REF!,'[1]www.hv-suedb.de'!$B:$K,10,FALSE),"")</f>
      </c>
      <c r="H522" s="11">
        <f>_xlfn.IFERROR(VLOOKUP(#REF!,'[1]www.hv-suedb.de'!$B:$M,12,FALSE),"")</f>
      </c>
    </row>
    <row r="523" spans="1:8" ht="14.25">
      <c r="A523" s="9">
        <f>_xlfn.IFERROR(VLOOKUP(#REF!,'[1]www.hv-suedb.de'!$B:$K,5,FALSE),"")</f>
      </c>
      <c r="B523" s="10">
        <f>_xlfn.IFERROR(VLOOKUP(#REF!,'[1]www.hv-suedb.de'!$B:$K,6,FALSE),"")</f>
      </c>
      <c r="C523" s="11">
        <f>_xlfn.IFERROR(VLOOKUP(#REF!,'[1]www.hv-suedb.de'!$B:$K,4,FALSE),"")</f>
      </c>
      <c r="D523" s="12">
        <f>_xlfn.IFERROR(VLOOKUP(#REF!,'[1]www.hv-suedb.de'!$B:$K,3,FALSE),"")</f>
      </c>
      <c r="E523" s="11">
        <f>_xlfn.IFERROR(VLOOKUP(#REF!,'[1]www.hv-suedb.de'!$B:$K,8,FALSE),"")</f>
      </c>
      <c r="F523" s="11">
        <f>_xlfn.IFERROR(VLOOKUP(#REF!,'[1]www.hv-suedb.de'!$B:$K,9,FALSE),"")</f>
      </c>
      <c r="G523" s="11">
        <f>_xlfn.IFERROR(VLOOKUP(#REF!,'[1]www.hv-suedb.de'!$B:$K,10,FALSE),"")</f>
      </c>
      <c r="H523" s="11">
        <f>_xlfn.IFERROR(VLOOKUP(#REF!,'[1]www.hv-suedb.de'!$B:$M,12,FALSE),"")</f>
      </c>
    </row>
    <row r="524" spans="1:8" ht="14.25">
      <c r="A524" s="9">
        <f>_xlfn.IFERROR(VLOOKUP(#REF!,'[1]www.hv-suedb.de'!$B:$K,5,FALSE),"")</f>
      </c>
      <c r="B524" s="10">
        <f>_xlfn.IFERROR(VLOOKUP(#REF!,'[1]www.hv-suedb.de'!$B:$K,6,FALSE),"")</f>
      </c>
      <c r="C524" s="11">
        <f>_xlfn.IFERROR(VLOOKUP(#REF!,'[1]www.hv-suedb.de'!$B:$K,4,FALSE),"")</f>
      </c>
      <c r="D524" s="12">
        <f>_xlfn.IFERROR(VLOOKUP(#REF!,'[1]www.hv-suedb.de'!$B:$K,3,FALSE),"")</f>
      </c>
      <c r="E524" s="11">
        <f>_xlfn.IFERROR(VLOOKUP(#REF!,'[1]www.hv-suedb.de'!$B:$K,8,FALSE),"")</f>
      </c>
      <c r="F524" s="11">
        <f>_xlfn.IFERROR(VLOOKUP(#REF!,'[1]www.hv-suedb.de'!$B:$K,9,FALSE),"")</f>
      </c>
      <c r="G524" s="11">
        <f>_xlfn.IFERROR(VLOOKUP(#REF!,'[1]www.hv-suedb.de'!$B:$K,10,FALSE),"")</f>
      </c>
      <c r="H524" s="11">
        <f>_xlfn.IFERROR(VLOOKUP(#REF!,'[1]www.hv-suedb.de'!$B:$M,12,FALSE),"")</f>
      </c>
    </row>
    <row r="525" spans="1:8" ht="14.25">
      <c r="A525" s="9">
        <f>_xlfn.IFERROR(VLOOKUP(#REF!,'[1]www.hv-suedb.de'!$B:$K,5,FALSE),"")</f>
      </c>
      <c r="B525" s="10">
        <f>_xlfn.IFERROR(VLOOKUP(#REF!,'[1]www.hv-suedb.de'!$B:$K,6,FALSE),"")</f>
      </c>
      <c r="C525" s="11">
        <f>_xlfn.IFERROR(VLOOKUP(#REF!,'[1]www.hv-suedb.de'!$B:$K,4,FALSE),"")</f>
      </c>
      <c r="D525" s="12">
        <f>_xlfn.IFERROR(VLOOKUP(#REF!,'[1]www.hv-suedb.de'!$B:$K,3,FALSE),"")</f>
      </c>
      <c r="E525" s="11">
        <f>_xlfn.IFERROR(VLOOKUP(#REF!,'[1]www.hv-suedb.de'!$B:$K,8,FALSE),"")</f>
      </c>
      <c r="F525" s="11">
        <f>_xlfn.IFERROR(VLOOKUP(#REF!,'[1]www.hv-suedb.de'!$B:$K,9,FALSE),"")</f>
      </c>
      <c r="G525" s="11">
        <f>_xlfn.IFERROR(VLOOKUP(#REF!,'[1]www.hv-suedb.de'!$B:$K,10,FALSE),"")</f>
      </c>
      <c r="H525" s="11">
        <f>_xlfn.IFERROR(VLOOKUP(#REF!,'[1]www.hv-suedb.de'!$B:$M,12,FALSE),"")</f>
      </c>
    </row>
    <row r="526" spans="1:8" ht="14.25">
      <c r="A526" s="9">
        <f>_xlfn.IFERROR(VLOOKUP(#REF!,'[1]www.hv-suedb.de'!$B:$K,5,FALSE),"")</f>
      </c>
      <c r="B526" s="10">
        <f>_xlfn.IFERROR(VLOOKUP(#REF!,'[1]www.hv-suedb.de'!$B:$K,6,FALSE),"")</f>
      </c>
      <c r="C526" s="11">
        <f>_xlfn.IFERROR(VLOOKUP(#REF!,'[1]www.hv-suedb.de'!$B:$K,4,FALSE),"")</f>
      </c>
      <c r="D526" s="12">
        <f>_xlfn.IFERROR(VLOOKUP(#REF!,'[1]www.hv-suedb.de'!$B:$K,3,FALSE),"")</f>
      </c>
      <c r="E526" s="11">
        <f>_xlfn.IFERROR(VLOOKUP(#REF!,'[1]www.hv-suedb.de'!$B:$K,8,FALSE),"")</f>
      </c>
      <c r="F526" s="11">
        <f>_xlfn.IFERROR(VLOOKUP(#REF!,'[1]www.hv-suedb.de'!$B:$K,9,FALSE),"")</f>
      </c>
      <c r="G526" s="11">
        <f>_xlfn.IFERROR(VLOOKUP(#REF!,'[1]www.hv-suedb.de'!$B:$K,10,FALSE),"")</f>
      </c>
      <c r="H526" s="11">
        <f>_xlfn.IFERROR(VLOOKUP(#REF!,'[1]www.hv-suedb.de'!$B:$M,12,FALSE),"")</f>
      </c>
    </row>
    <row r="527" spans="1:8" ht="14.25">
      <c r="A527" s="9">
        <f>_xlfn.IFERROR(VLOOKUP(#REF!,'[1]www.hv-suedb.de'!$B:$K,5,FALSE),"")</f>
      </c>
      <c r="B527" s="10">
        <f>_xlfn.IFERROR(VLOOKUP(#REF!,'[1]www.hv-suedb.de'!$B:$K,6,FALSE),"")</f>
      </c>
      <c r="C527" s="11">
        <f>_xlfn.IFERROR(VLOOKUP(#REF!,'[1]www.hv-suedb.de'!$B:$K,4,FALSE),"")</f>
      </c>
      <c r="D527" s="12">
        <f>_xlfn.IFERROR(VLOOKUP(#REF!,'[1]www.hv-suedb.de'!$B:$K,3,FALSE),"")</f>
      </c>
      <c r="E527" s="11">
        <f>_xlfn.IFERROR(VLOOKUP(#REF!,'[1]www.hv-suedb.de'!$B:$K,8,FALSE),"")</f>
      </c>
      <c r="F527" s="11">
        <f>_xlfn.IFERROR(VLOOKUP(#REF!,'[1]www.hv-suedb.de'!$B:$K,9,FALSE),"")</f>
      </c>
      <c r="G527" s="11">
        <f>_xlfn.IFERROR(VLOOKUP(#REF!,'[1]www.hv-suedb.de'!$B:$K,10,FALSE),"")</f>
      </c>
      <c r="H527" s="11">
        <f>_xlfn.IFERROR(VLOOKUP(#REF!,'[1]www.hv-suedb.de'!$B:$M,12,FALSE),"")</f>
      </c>
    </row>
    <row r="528" spans="1:8" ht="14.25">
      <c r="A528" s="9">
        <f>_xlfn.IFERROR(VLOOKUP(#REF!,'[1]www.hv-suedb.de'!$B:$K,5,FALSE),"")</f>
      </c>
      <c r="B528" s="10">
        <f>_xlfn.IFERROR(VLOOKUP(#REF!,'[1]www.hv-suedb.de'!$B:$K,6,FALSE),"")</f>
      </c>
      <c r="C528" s="11">
        <f>_xlfn.IFERROR(VLOOKUP(#REF!,'[1]www.hv-suedb.de'!$B:$K,4,FALSE),"")</f>
      </c>
      <c r="D528" s="12">
        <f>_xlfn.IFERROR(VLOOKUP(#REF!,'[1]www.hv-suedb.de'!$B:$K,3,FALSE),"")</f>
      </c>
      <c r="E528" s="11">
        <f>_xlfn.IFERROR(VLOOKUP(#REF!,'[1]www.hv-suedb.de'!$B:$K,8,FALSE),"")</f>
      </c>
      <c r="F528" s="11">
        <f>_xlfn.IFERROR(VLOOKUP(#REF!,'[1]www.hv-suedb.de'!$B:$K,9,FALSE),"")</f>
      </c>
      <c r="G528" s="11">
        <f>_xlfn.IFERROR(VLOOKUP(#REF!,'[1]www.hv-suedb.de'!$B:$K,10,FALSE),"")</f>
      </c>
      <c r="H528" s="11">
        <f>_xlfn.IFERROR(VLOOKUP(#REF!,'[1]www.hv-suedb.de'!$B:$M,12,FALSE),"")</f>
      </c>
    </row>
    <row r="529" spans="1:8" ht="14.25">
      <c r="A529" s="9">
        <f>_xlfn.IFERROR(VLOOKUP(#REF!,'[1]www.hv-suedb.de'!$B:$K,5,FALSE),"")</f>
      </c>
      <c r="B529" s="10">
        <f>_xlfn.IFERROR(VLOOKUP(#REF!,'[1]www.hv-suedb.de'!$B:$K,6,FALSE),"")</f>
      </c>
      <c r="C529" s="11">
        <f>_xlfn.IFERROR(VLOOKUP(#REF!,'[1]www.hv-suedb.de'!$B:$K,4,FALSE),"")</f>
      </c>
      <c r="D529" s="12">
        <f>_xlfn.IFERROR(VLOOKUP(#REF!,'[1]www.hv-suedb.de'!$B:$K,3,FALSE),"")</f>
      </c>
      <c r="E529" s="11">
        <f>_xlfn.IFERROR(VLOOKUP(#REF!,'[1]www.hv-suedb.de'!$B:$K,8,FALSE),"")</f>
      </c>
      <c r="F529" s="11">
        <f>_xlfn.IFERROR(VLOOKUP(#REF!,'[1]www.hv-suedb.de'!$B:$K,9,FALSE),"")</f>
      </c>
      <c r="G529" s="11">
        <f>_xlfn.IFERROR(VLOOKUP(#REF!,'[1]www.hv-suedb.de'!$B:$K,10,FALSE),"")</f>
      </c>
      <c r="H529" s="11">
        <f>_xlfn.IFERROR(VLOOKUP(#REF!,'[1]www.hv-suedb.de'!$B:$M,12,FALSE),"")</f>
      </c>
    </row>
    <row r="530" spans="1:8" ht="14.25">
      <c r="A530" s="9">
        <f>_xlfn.IFERROR(VLOOKUP(#REF!,'[1]www.hv-suedb.de'!$B:$K,5,FALSE),"")</f>
      </c>
      <c r="B530" s="10">
        <f>_xlfn.IFERROR(VLOOKUP(#REF!,'[1]www.hv-suedb.de'!$B:$K,6,FALSE),"")</f>
      </c>
      <c r="C530" s="11">
        <f>_xlfn.IFERROR(VLOOKUP(#REF!,'[1]www.hv-suedb.de'!$B:$K,4,FALSE),"")</f>
      </c>
      <c r="D530" s="12">
        <f>_xlfn.IFERROR(VLOOKUP(#REF!,'[1]www.hv-suedb.de'!$B:$K,3,FALSE),"")</f>
      </c>
      <c r="E530" s="11">
        <f>_xlfn.IFERROR(VLOOKUP(#REF!,'[1]www.hv-suedb.de'!$B:$K,8,FALSE),"")</f>
      </c>
      <c r="F530" s="11">
        <f>_xlfn.IFERROR(VLOOKUP(#REF!,'[1]www.hv-suedb.de'!$B:$K,9,FALSE),"")</f>
      </c>
      <c r="G530" s="11">
        <f>_xlfn.IFERROR(VLOOKUP(#REF!,'[1]www.hv-suedb.de'!$B:$K,10,FALSE),"")</f>
      </c>
      <c r="H530" s="11">
        <f>_xlfn.IFERROR(VLOOKUP(#REF!,'[1]www.hv-suedb.de'!$B:$M,12,FALSE),"")</f>
      </c>
    </row>
    <row r="531" spans="1:8" ht="14.25">
      <c r="A531" s="9">
        <f>_xlfn.IFERROR(VLOOKUP(#REF!,'[1]www.hv-suedb.de'!$B:$K,5,FALSE),"")</f>
      </c>
      <c r="B531" s="10">
        <f>_xlfn.IFERROR(VLOOKUP(#REF!,'[1]www.hv-suedb.de'!$B:$K,6,FALSE),"")</f>
      </c>
      <c r="C531" s="11">
        <f>_xlfn.IFERROR(VLOOKUP(#REF!,'[1]www.hv-suedb.de'!$B:$K,4,FALSE),"")</f>
      </c>
      <c r="D531" s="12">
        <f>_xlfn.IFERROR(VLOOKUP(#REF!,'[1]www.hv-suedb.de'!$B:$K,3,FALSE),"")</f>
      </c>
      <c r="E531" s="11">
        <f>_xlfn.IFERROR(VLOOKUP(#REF!,'[1]www.hv-suedb.de'!$B:$K,8,FALSE),"")</f>
      </c>
      <c r="F531" s="11">
        <f>_xlfn.IFERROR(VLOOKUP(#REF!,'[1]www.hv-suedb.de'!$B:$K,9,FALSE),"")</f>
      </c>
      <c r="G531" s="11">
        <f>_xlfn.IFERROR(VLOOKUP(#REF!,'[1]www.hv-suedb.de'!$B:$K,10,FALSE),"")</f>
      </c>
      <c r="H531" s="11">
        <f>_xlfn.IFERROR(VLOOKUP(#REF!,'[1]www.hv-suedb.de'!$B:$M,12,FALSE),"")</f>
      </c>
    </row>
    <row r="532" spans="1:8" ht="14.25">
      <c r="A532" s="9">
        <f>_xlfn.IFERROR(VLOOKUP(#REF!,'[1]www.hv-suedb.de'!$B:$K,5,FALSE),"")</f>
      </c>
      <c r="B532" s="10">
        <f>_xlfn.IFERROR(VLOOKUP(#REF!,'[1]www.hv-suedb.de'!$B:$K,6,FALSE),"")</f>
      </c>
      <c r="C532" s="11">
        <f>_xlfn.IFERROR(VLOOKUP(#REF!,'[1]www.hv-suedb.de'!$B:$K,4,FALSE),"")</f>
      </c>
      <c r="D532" s="12">
        <f>_xlfn.IFERROR(VLOOKUP(#REF!,'[1]www.hv-suedb.de'!$B:$K,3,FALSE),"")</f>
      </c>
      <c r="E532" s="11">
        <f>_xlfn.IFERROR(VLOOKUP(#REF!,'[1]www.hv-suedb.de'!$B:$K,8,FALSE),"")</f>
      </c>
      <c r="F532" s="11">
        <f>_xlfn.IFERROR(VLOOKUP(#REF!,'[1]www.hv-suedb.de'!$B:$K,9,FALSE),"")</f>
      </c>
      <c r="G532" s="11">
        <f>_xlfn.IFERROR(VLOOKUP(#REF!,'[1]www.hv-suedb.de'!$B:$K,10,FALSE),"")</f>
      </c>
      <c r="H532" s="11">
        <f>_xlfn.IFERROR(VLOOKUP(#REF!,'[1]www.hv-suedb.de'!$B:$M,12,FALSE),"")</f>
      </c>
    </row>
    <row r="533" spans="1:8" ht="14.25">
      <c r="A533" s="9">
        <f>_xlfn.IFERROR(VLOOKUP(#REF!,'[1]www.hv-suedb.de'!$B:$K,5,FALSE),"")</f>
      </c>
      <c r="B533" s="10">
        <f>_xlfn.IFERROR(VLOOKUP(#REF!,'[1]www.hv-suedb.de'!$B:$K,6,FALSE),"")</f>
      </c>
      <c r="C533" s="11">
        <f>_xlfn.IFERROR(VLOOKUP(#REF!,'[1]www.hv-suedb.de'!$B:$K,4,FALSE),"")</f>
      </c>
      <c r="D533" s="12">
        <f>_xlfn.IFERROR(VLOOKUP(#REF!,'[1]www.hv-suedb.de'!$B:$K,3,FALSE),"")</f>
      </c>
      <c r="E533" s="11">
        <f>_xlfn.IFERROR(VLOOKUP(#REF!,'[1]www.hv-suedb.de'!$B:$K,8,FALSE),"")</f>
      </c>
      <c r="F533" s="11">
        <f>_xlfn.IFERROR(VLOOKUP(#REF!,'[1]www.hv-suedb.de'!$B:$K,9,FALSE),"")</f>
      </c>
      <c r="G533" s="11">
        <f>_xlfn.IFERROR(VLOOKUP(#REF!,'[1]www.hv-suedb.de'!$B:$K,10,FALSE),"")</f>
      </c>
      <c r="H533" s="11">
        <f>_xlfn.IFERROR(VLOOKUP(#REF!,'[1]www.hv-suedb.de'!$B:$M,12,FALSE),"")</f>
      </c>
    </row>
    <row r="534" spans="1:8" ht="14.25">
      <c r="A534" s="9">
        <f>_xlfn.IFERROR(VLOOKUP(#REF!,'[1]www.hv-suedb.de'!$B:$K,5,FALSE),"")</f>
      </c>
      <c r="B534" s="10">
        <f>_xlfn.IFERROR(VLOOKUP(#REF!,'[1]www.hv-suedb.de'!$B:$K,6,FALSE),"")</f>
      </c>
      <c r="C534" s="11">
        <f>_xlfn.IFERROR(VLOOKUP(#REF!,'[1]www.hv-suedb.de'!$B:$K,4,FALSE),"")</f>
      </c>
      <c r="D534" s="12">
        <f>_xlfn.IFERROR(VLOOKUP(#REF!,'[1]www.hv-suedb.de'!$B:$K,3,FALSE),"")</f>
      </c>
      <c r="E534" s="11">
        <f>_xlfn.IFERROR(VLOOKUP(#REF!,'[1]www.hv-suedb.de'!$B:$K,8,FALSE),"")</f>
      </c>
      <c r="F534" s="11">
        <f>_xlfn.IFERROR(VLOOKUP(#REF!,'[1]www.hv-suedb.de'!$B:$K,9,FALSE),"")</f>
      </c>
      <c r="G534" s="11">
        <f>_xlfn.IFERROR(VLOOKUP(#REF!,'[1]www.hv-suedb.de'!$B:$K,10,FALSE),"")</f>
      </c>
      <c r="H534" s="11">
        <f>_xlfn.IFERROR(VLOOKUP(#REF!,'[1]www.hv-suedb.de'!$B:$M,12,FALSE),"")</f>
      </c>
    </row>
    <row r="535" spans="1:8" ht="14.25">
      <c r="A535" s="9">
        <f>_xlfn.IFERROR(VLOOKUP(#REF!,'[1]www.hv-suedb.de'!$B:$K,5,FALSE),"")</f>
      </c>
      <c r="B535" s="10">
        <f>_xlfn.IFERROR(VLOOKUP(#REF!,'[1]www.hv-suedb.de'!$B:$K,6,FALSE),"")</f>
      </c>
      <c r="C535" s="11">
        <f>_xlfn.IFERROR(VLOOKUP(#REF!,'[1]www.hv-suedb.de'!$B:$K,4,FALSE),"")</f>
      </c>
      <c r="D535" s="12">
        <f>_xlfn.IFERROR(VLOOKUP(#REF!,'[1]www.hv-suedb.de'!$B:$K,3,FALSE),"")</f>
      </c>
      <c r="E535" s="11">
        <f>_xlfn.IFERROR(VLOOKUP(#REF!,'[1]www.hv-suedb.de'!$B:$K,8,FALSE),"")</f>
      </c>
      <c r="F535" s="11">
        <f>_xlfn.IFERROR(VLOOKUP(#REF!,'[1]www.hv-suedb.de'!$B:$K,9,FALSE),"")</f>
      </c>
      <c r="G535" s="11">
        <f>_xlfn.IFERROR(VLOOKUP(#REF!,'[1]www.hv-suedb.de'!$B:$K,10,FALSE),"")</f>
      </c>
      <c r="H535" s="11">
        <f>_xlfn.IFERROR(VLOOKUP(#REF!,'[1]www.hv-suedb.de'!$B:$M,12,FALSE),"")</f>
      </c>
    </row>
    <row r="536" spans="1:8" ht="14.25">
      <c r="A536" s="9">
        <f>_xlfn.IFERROR(VLOOKUP(#REF!,'[1]www.hv-suedb.de'!$B:$K,5,FALSE),"")</f>
      </c>
      <c r="B536" s="10">
        <f>_xlfn.IFERROR(VLOOKUP(#REF!,'[1]www.hv-suedb.de'!$B:$K,6,FALSE),"")</f>
      </c>
      <c r="C536" s="11">
        <f>_xlfn.IFERROR(VLOOKUP(#REF!,'[1]www.hv-suedb.de'!$B:$K,4,FALSE),"")</f>
      </c>
      <c r="D536" s="12">
        <f>_xlfn.IFERROR(VLOOKUP(#REF!,'[1]www.hv-suedb.de'!$B:$K,3,FALSE),"")</f>
      </c>
      <c r="E536" s="11">
        <f>_xlfn.IFERROR(VLOOKUP(#REF!,'[1]www.hv-suedb.de'!$B:$K,8,FALSE),"")</f>
      </c>
      <c r="F536" s="11">
        <f>_xlfn.IFERROR(VLOOKUP(#REF!,'[1]www.hv-suedb.de'!$B:$K,9,FALSE),"")</f>
      </c>
      <c r="G536" s="11">
        <f>_xlfn.IFERROR(VLOOKUP(#REF!,'[1]www.hv-suedb.de'!$B:$K,10,FALSE),"")</f>
      </c>
      <c r="H536" s="11">
        <f>_xlfn.IFERROR(VLOOKUP(#REF!,'[1]www.hv-suedb.de'!$B:$M,12,FALSE),"")</f>
      </c>
    </row>
    <row r="537" spans="1:8" ht="14.25">
      <c r="A537" s="9">
        <f>_xlfn.IFERROR(VLOOKUP(#REF!,'[1]www.hv-suedb.de'!$B:$K,5,FALSE),"")</f>
      </c>
      <c r="B537" s="10">
        <f>_xlfn.IFERROR(VLOOKUP(#REF!,'[1]www.hv-suedb.de'!$B:$K,6,FALSE),"")</f>
      </c>
      <c r="C537" s="11">
        <f>_xlfn.IFERROR(VLOOKUP(#REF!,'[1]www.hv-suedb.de'!$B:$K,4,FALSE),"")</f>
      </c>
      <c r="D537" s="12">
        <f>_xlfn.IFERROR(VLOOKUP(#REF!,'[1]www.hv-suedb.de'!$B:$K,3,FALSE),"")</f>
      </c>
      <c r="E537" s="11">
        <f>_xlfn.IFERROR(VLOOKUP(#REF!,'[1]www.hv-suedb.de'!$B:$K,8,FALSE),"")</f>
      </c>
      <c r="F537" s="11">
        <f>_xlfn.IFERROR(VLOOKUP(#REF!,'[1]www.hv-suedb.de'!$B:$K,9,FALSE),"")</f>
      </c>
      <c r="G537" s="11">
        <f>_xlfn.IFERROR(VLOOKUP(#REF!,'[1]www.hv-suedb.de'!$B:$K,10,FALSE),"")</f>
      </c>
      <c r="H537" s="11">
        <f>_xlfn.IFERROR(VLOOKUP(#REF!,'[1]www.hv-suedb.de'!$B:$M,12,FALSE),"")</f>
      </c>
    </row>
    <row r="538" spans="1:8" ht="14.25">
      <c r="A538" s="9">
        <f>_xlfn.IFERROR(VLOOKUP(#REF!,'[1]www.hv-suedb.de'!$B:$K,5,FALSE),"")</f>
      </c>
      <c r="B538" s="10">
        <f>_xlfn.IFERROR(VLOOKUP(#REF!,'[1]www.hv-suedb.de'!$B:$K,6,FALSE),"")</f>
      </c>
      <c r="C538" s="11">
        <f>_xlfn.IFERROR(VLOOKUP(#REF!,'[1]www.hv-suedb.de'!$B:$K,4,FALSE),"")</f>
      </c>
      <c r="D538" s="12">
        <f>_xlfn.IFERROR(VLOOKUP(#REF!,'[1]www.hv-suedb.de'!$B:$K,3,FALSE),"")</f>
      </c>
      <c r="E538" s="11">
        <f>_xlfn.IFERROR(VLOOKUP(#REF!,'[1]www.hv-suedb.de'!$B:$K,8,FALSE),"")</f>
      </c>
      <c r="F538" s="11">
        <f>_xlfn.IFERROR(VLOOKUP(#REF!,'[1]www.hv-suedb.de'!$B:$K,9,FALSE),"")</f>
      </c>
      <c r="G538" s="11">
        <f>_xlfn.IFERROR(VLOOKUP(#REF!,'[1]www.hv-suedb.de'!$B:$K,10,FALSE),"")</f>
      </c>
      <c r="H538" s="11">
        <f>_xlfn.IFERROR(VLOOKUP(#REF!,'[1]www.hv-suedb.de'!$B:$M,12,FALSE),"")</f>
      </c>
    </row>
    <row r="539" spans="1:8" ht="14.25">
      <c r="A539" s="9">
        <f>_xlfn.IFERROR(VLOOKUP(#REF!,'[1]www.hv-suedb.de'!$B:$K,5,FALSE),"")</f>
      </c>
      <c r="B539" s="10">
        <f>_xlfn.IFERROR(VLOOKUP(#REF!,'[1]www.hv-suedb.de'!$B:$K,6,FALSE),"")</f>
      </c>
      <c r="C539" s="11">
        <f>_xlfn.IFERROR(VLOOKUP(#REF!,'[1]www.hv-suedb.de'!$B:$K,4,FALSE),"")</f>
      </c>
      <c r="D539" s="12">
        <f>_xlfn.IFERROR(VLOOKUP(#REF!,'[1]www.hv-suedb.de'!$B:$K,3,FALSE),"")</f>
      </c>
      <c r="E539" s="11">
        <f>_xlfn.IFERROR(VLOOKUP(#REF!,'[1]www.hv-suedb.de'!$B:$K,8,FALSE),"")</f>
      </c>
      <c r="F539" s="11">
        <f>_xlfn.IFERROR(VLOOKUP(#REF!,'[1]www.hv-suedb.de'!$B:$K,9,FALSE),"")</f>
      </c>
      <c r="G539" s="11">
        <f>_xlfn.IFERROR(VLOOKUP(#REF!,'[1]www.hv-suedb.de'!$B:$K,10,FALSE),"")</f>
      </c>
      <c r="H539" s="11">
        <f>_xlfn.IFERROR(VLOOKUP(#REF!,'[1]www.hv-suedb.de'!$B:$M,12,FALSE),"")</f>
      </c>
    </row>
    <row r="540" spans="1:8" ht="14.25">
      <c r="A540" s="9">
        <f>_xlfn.IFERROR(VLOOKUP(#REF!,'[1]www.hv-suedb.de'!$B:$K,5,FALSE),"")</f>
      </c>
      <c r="B540" s="10">
        <f>_xlfn.IFERROR(VLOOKUP(#REF!,'[1]www.hv-suedb.de'!$B:$K,6,FALSE),"")</f>
      </c>
      <c r="C540" s="11">
        <f>_xlfn.IFERROR(VLOOKUP(#REF!,'[1]www.hv-suedb.de'!$B:$K,4,FALSE),"")</f>
      </c>
      <c r="D540" s="12">
        <f>_xlfn.IFERROR(VLOOKUP(#REF!,'[1]www.hv-suedb.de'!$B:$K,3,FALSE),"")</f>
      </c>
      <c r="E540" s="11">
        <f>_xlfn.IFERROR(VLOOKUP(#REF!,'[1]www.hv-suedb.de'!$B:$K,8,FALSE),"")</f>
      </c>
      <c r="F540" s="11">
        <f>_xlfn.IFERROR(VLOOKUP(#REF!,'[1]www.hv-suedb.de'!$B:$K,9,FALSE),"")</f>
      </c>
      <c r="G540" s="11">
        <f>_xlfn.IFERROR(VLOOKUP(#REF!,'[1]www.hv-suedb.de'!$B:$K,10,FALSE),"")</f>
      </c>
      <c r="H540" s="11">
        <f>_xlfn.IFERROR(VLOOKUP(#REF!,'[1]www.hv-suedb.de'!$B:$M,12,FALSE),"")</f>
      </c>
    </row>
    <row r="541" spans="1:8" ht="14.25">
      <c r="A541" s="9">
        <f>_xlfn.IFERROR(VLOOKUP(#REF!,'[1]www.hv-suedb.de'!$B:$K,5,FALSE),"")</f>
      </c>
      <c r="B541" s="10">
        <f>_xlfn.IFERROR(VLOOKUP(#REF!,'[1]www.hv-suedb.de'!$B:$K,6,FALSE),"")</f>
      </c>
      <c r="C541" s="11">
        <f>_xlfn.IFERROR(VLOOKUP(#REF!,'[1]www.hv-suedb.de'!$B:$K,4,FALSE),"")</f>
      </c>
      <c r="D541" s="12">
        <f>_xlfn.IFERROR(VLOOKUP(#REF!,'[1]www.hv-suedb.de'!$B:$K,3,FALSE),"")</f>
      </c>
      <c r="E541" s="11">
        <f>_xlfn.IFERROR(VLOOKUP(#REF!,'[1]www.hv-suedb.de'!$B:$K,8,FALSE),"")</f>
      </c>
      <c r="F541" s="11">
        <f>_xlfn.IFERROR(VLOOKUP(#REF!,'[1]www.hv-suedb.de'!$B:$K,9,FALSE),"")</f>
      </c>
      <c r="G541" s="11">
        <f>_xlfn.IFERROR(VLOOKUP(#REF!,'[1]www.hv-suedb.de'!$B:$K,10,FALSE),"")</f>
      </c>
      <c r="H541" s="11">
        <f>_xlfn.IFERROR(VLOOKUP(#REF!,'[1]www.hv-suedb.de'!$B:$M,12,FALSE),"")</f>
      </c>
    </row>
    <row r="542" spans="1:8" ht="14.25">
      <c r="A542" s="9">
        <f>_xlfn.IFERROR(VLOOKUP(#REF!,'[1]www.hv-suedb.de'!$B:$K,5,FALSE),"")</f>
      </c>
      <c r="B542" s="10">
        <f>_xlfn.IFERROR(VLOOKUP(#REF!,'[1]www.hv-suedb.de'!$B:$K,6,FALSE),"")</f>
      </c>
      <c r="C542" s="11">
        <f>_xlfn.IFERROR(VLOOKUP(#REF!,'[1]www.hv-suedb.de'!$B:$K,4,FALSE),"")</f>
      </c>
      <c r="D542" s="12">
        <f>_xlfn.IFERROR(VLOOKUP(#REF!,'[1]www.hv-suedb.de'!$B:$K,3,FALSE),"")</f>
      </c>
      <c r="E542" s="11">
        <f>_xlfn.IFERROR(VLOOKUP(#REF!,'[1]www.hv-suedb.de'!$B:$K,8,FALSE),"")</f>
      </c>
      <c r="F542" s="11">
        <f>_xlfn.IFERROR(VLOOKUP(#REF!,'[1]www.hv-suedb.de'!$B:$K,9,FALSE),"")</f>
      </c>
      <c r="G542" s="11">
        <f>_xlfn.IFERROR(VLOOKUP(#REF!,'[1]www.hv-suedb.de'!$B:$K,10,FALSE),"")</f>
      </c>
      <c r="H542" s="11">
        <f>_xlfn.IFERROR(VLOOKUP(#REF!,'[1]www.hv-suedb.de'!$B:$M,12,FALSE),"")</f>
      </c>
    </row>
    <row r="543" spans="1:8" ht="14.25">
      <c r="A543" s="9">
        <f>_xlfn.IFERROR(VLOOKUP(#REF!,'[1]www.hv-suedb.de'!$B:$K,5,FALSE),"")</f>
      </c>
      <c r="B543" s="10">
        <f>_xlfn.IFERROR(VLOOKUP(#REF!,'[1]www.hv-suedb.de'!$B:$K,6,FALSE),"")</f>
      </c>
      <c r="C543" s="11">
        <f>_xlfn.IFERROR(VLOOKUP(#REF!,'[1]www.hv-suedb.de'!$B:$K,4,FALSE),"")</f>
      </c>
      <c r="D543" s="12">
        <f>_xlfn.IFERROR(VLOOKUP(#REF!,'[1]www.hv-suedb.de'!$B:$K,3,FALSE),"")</f>
      </c>
      <c r="E543" s="11">
        <f>_xlfn.IFERROR(VLOOKUP(#REF!,'[1]www.hv-suedb.de'!$B:$K,8,FALSE),"")</f>
      </c>
      <c r="F543" s="11">
        <f>_xlfn.IFERROR(VLOOKUP(#REF!,'[1]www.hv-suedb.de'!$B:$K,9,FALSE),"")</f>
      </c>
      <c r="G543" s="11">
        <f>_xlfn.IFERROR(VLOOKUP(#REF!,'[1]www.hv-suedb.de'!$B:$K,10,FALSE),"")</f>
      </c>
      <c r="H543" s="11">
        <f>_xlfn.IFERROR(VLOOKUP(#REF!,'[1]www.hv-suedb.de'!$B:$M,12,FALSE),"")</f>
      </c>
    </row>
    <row r="544" spans="1:8" ht="14.25">
      <c r="A544" s="9">
        <f>_xlfn.IFERROR(VLOOKUP(#REF!,'[1]www.hv-suedb.de'!$B:$K,5,FALSE),"")</f>
      </c>
      <c r="B544" s="10">
        <f>_xlfn.IFERROR(VLOOKUP(#REF!,'[1]www.hv-suedb.de'!$B:$K,6,FALSE),"")</f>
      </c>
      <c r="C544" s="11">
        <f>_xlfn.IFERROR(VLOOKUP(#REF!,'[1]www.hv-suedb.de'!$B:$K,4,FALSE),"")</f>
      </c>
      <c r="D544" s="12">
        <f>_xlfn.IFERROR(VLOOKUP(#REF!,'[1]www.hv-suedb.de'!$B:$K,3,FALSE),"")</f>
      </c>
      <c r="E544" s="11">
        <f>_xlfn.IFERROR(VLOOKUP(#REF!,'[1]www.hv-suedb.de'!$B:$K,8,FALSE),"")</f>
      </c>
      <c r="F544" s="11">
        <f>_xlfn.IFERROR(VLOOKUP(#REF!,'[1]www.hv-suedb.de'!$B:$K,9,FALSE),"")</f>
      </c>
      <c r="G544" s="11">
        <f>_xlfn.IFERROR(VLOOKUP(#REF!,'[1]www.hv-suedb.de'!$B:$K,10,FALSE),"")</f>
      </c>
      <c r="H544" s="11">
        <f>_xlfn.IFERROR(VLOOKUP(#REF!,'[1]www.hv-suedb.de'!$B:$M,12,FALSE),"")</f>
      </c>
    </row>
    <row r="545" spans="1:8" ht="14.25">
      <c r="A545" s="9">
        <f>_xlfn.IFERROR(VLOOKUP(#REF!,'[1]www.hv-suedb.de'!$B:$K,5,FALSE),"")</f>
      </c>
      <c r="B545" s="10">
        <f>_xlfn.IFERROR(VLOOKUP(#REF!,'[1]www.hv-suedb.de'!$B:$K,6,FALSE),"")</f>
      </c>
      <c r="C545" s="11">
        <f>_xlfn.IFERROR(VLOOKUP(#REF!,'[1]www.hv-suedb.de'!$B:$K,4,FALSE),"")</f>
      </c>
      <c r="D545" s="12">
        <f>_xlfn.IFERROR(VLOOKUP(#REF!,'[1]www.hv-suedb.de'!$B:$K,3,FALSE),"")</f>
      </c>
      <c r="E545" s="11">
        <f>_xlfn.IFERROR(VLOOKUP(#REF!,'[1]www.hv-suedb.de'!$B:$K,8,FALSE),"")</f>
      </c>
      <c r="F545" s="11">
        <f>_xlfn.IFERROR(VLOOKUP(#REF!,'[1]www.hv-suedb.de'!$B:$K,9,FALSE),"")</f>
      </c>
      <c r="G545" s="11">
        <f>_xlfn.IFERROR(VLOOKUP(#REF!,'[1]www.hv-suedb.de'!$B:$K,10,FALSE),"")</f>
      </c>
      <c r="H545" s="11">
        <f>_xlfn.IFERROR(VLOOKUP(#REF!,'[1]www.hv-suedb.de'!$B:$M,12,FALSE),"")</f>
      </c>
    </row>
    <row r="546" spans="1:8" ht="14.25">
      <c r="A546" s="9">
        <f>_xlfn.IFERROR(VLOOKUP(#REF!,'[1]www.hv-suedb.de'!$B:$K,5,FALSE),"")</f>
      </c>
      <c r="B546" s="10">
        <f>_xlfn.IFERROR(VLOOKUP(#REF!,'[1]www.hv-suedb.de'!$B:$K,6,FALSE),"")</f>
      </c>
      <c r="C546" s="11">
        <f>_xlfn.IFERROR(VLOOKUP(#REF!,'[1]www.hv-suedb.de'!$B:$K,4,FALSE),"")</f>
      </c>
      <c r="D546" s="12">
        <f>_xlfn.IFERROR(VLOOKUP(#REF!,'[1]www.hv-suedb.de'!$B:$K,3,FALSE),"")</f>
      </c>
      <c r="E546" s="11">
        <f>_xlfn.IFERROR(VLOOKUP(#REF!,'[1]www.hv-suedb.de'!$B:$K,8,FALSE),"")</f>
      </c>
      <c r="F546" s="11">
        <f>_xlfn.IFERROR(VLOOKUP(#REF!,'[1]www.hv-suedb.de'!$B:$K,9,FALSE),"")</f>
      </c>
      <c r="G546" s="11">
        <f>_xlfn.IFERROR(VLOOKUP(#REF!,'[1]www.hv-suedb.de'!$B:$K,10,FALSE),"")</f>
      </c>
      <c r="H546" s="11">
        <f>_xlfn.IFERROR(VLOOKUP(#REF!,'[1]www.hv-suedb.de'!$B:$M,12,FALSE),"")</f>
      </c>
    </row>
    <row r="547" spans="1:8" ht="14.25">
      <c r="A547" s="9">
        <f>_xlfn.IFERROR(VLOOKUP(#REF!,'[1]www.hv-suedb.de'!$B:$K,5,FALSE),"")</f>
      </c>
      <c r="B547" s="10">
        <f>_xlfn.IFERROR(VLOOKUP(#REF!,'[1]www.hv-suedb.de'!$B:$K,6,FALSE),"")</f>
      </c>
      <c r="C547" s="11">
        <f>_xlfn.IFERROR(VLOOKUP(#REF!,'[1]www.hv-suedb.de'!$B:$K,4,FALSE),"")</f>
      </c>
      <c r="D547" s="12">
        <f>_xlfn.IFERROR(VLOOKUP(#REF!,'[1]www.hv-suedb.de'!$B:$K,3,FALSE),"")</f>
      </c>
      <c r="E547" s="11">
        <f>_xlfn.IFERROR(VLOOKUP(#REF!,'[1]www.hv-suedb.de'!$B:$K,8,FALSE),"")</f>
      </c>
      <c r="F547" s="11">
        <f>_xlfn.IFERROR(VLOOKUP(#REF!,'[1]www.hv-suedb.de'!$B:$K,9,FALSE),"")</f>
      </c>
      <c r="G547" s="11">
        <f>_xlfn.IFERROR(VLOOKUP(#REF!,'[1]www.hv-suedb.de'!$B:$K,10,FALSE),"")</f>
      </c>
      <c r="H547" s="11">
        <f>_xlfn.IFERROR(VLOOKUP(#REF!,'[1]www.hv-suedb.de'!$B:$M,12,FALSE),"")</f>
      </c>
    </row>
    <row r="548" spans="1:8" ht="14.25">
      <c r="A548" s="9">
        <f>_xlfn.IFERROR(VLOOKUP(#REF!,'[1]www.hv-suedb.de'!$B:$K,5,FALSE),"")</f>
      </c>
      <c r="B548" s="10">
        <f>_xlfn.IFERROR(VLOOKUP(#REF!,'[1]www.hv-suedb.de'!$B:$K,6,FALSE),"")</f>
      </c>
      <c r="C548" s="11">
        <f>_xlfn.IFERROR(VLOOKUP(#REF!,'[1]www.hv-suedb.de'!$B:$K,4,FALSE),"")</f>
      </c>
      <c r="D548" s="12">
        <f>_xlfn.IFERROR(VLOOKUP(#REF!,'[1]www.hv-suedb.de'!$B:$K,3,FALSE),"")</f>
      </c>
      <c r="E548" s="11">
        <f>_xlfn.IFERROR(VLOOKUP(#REF!,'[1]www.hv-suedb.de'!$B:$K,8,FALSE),"")</f>
      </c>
      <c r="F548" s="11">
        <f>_xlfn.IFERROR(VLOOKUP(#REF!,'[1]www.hv-suedb.de'!$B:$K,9,FALSE),"")</f>
      </c>
      <c r="G548" s="11">
        <f>_xlfn.IFERROR(VLOOKUP(#REF!,'[1]www.hv-suedb.de'!$B:$K,10,FALSE),"")</f>
      </c>
      <c r="H548" s="11">
        <f>_xlfn.IFERROR(VLOOKUP(#REF!,'[1]www.hv-suedb.de'!$B:$M,12,FALSE),"")</f>
      </c>
    </row>
    <row r="549" spans="1:8" ht="14.25">
      <c r="A549" s="9">
        <f>_xlfn.IFERROR(VLOOKUP(#REF!,'[1]www.hv-suedb.de'!$B:$K,5,FALSE),"")</f>
      </c>
      <c r="B549" s="10">
        <f>_xlfn.IFERROR(VLOOKUP(#REF!,'[1]www.hv-suedb.de'!$B:$K,6,FALSE),"")</f>
      </c>
      <c r="C549" s="11">
        <f>_xlfn.IFERROR(VLOOKUP(#REF!,'[1]www.hv-suedb.de'!$B:$K,4,FALSE),"")</f>
      </c>
      <c r="D549" s="12">
        <f>_xlfn.IFERROR(VLOOKUP(#REF!,'[1]www.hv-suedb.de'!$B:$K,3,FALSE),"")</f>
      </c>
      <c r="E549" s="11">
        <f>_xlfn.IFERROR(VLOOKUP(#REF!,'[1]www.hv-suedb.de'!$B:$K,8,FALSE),"")</f>
      </c>
      <c r="F549" s="11">
        <f>_xlfn.IFERROR(VLOOKUP(#REF!,'[1]www.hv-suedb.de'!$B:$K,9,FALSE),"")</f>
      </c>
      <c r="G549" s="11">
        <f>_xlfn.IFERROR(VLOOKUP(#REF!,'[1]www.hv-suedb.de'!$B:$K,10,FALSE),"")</f>
      </c>
      <c r="H549" s="11">
        <f>_xlfn.IFERROR(VLOOKUP(#REF!,'[1]www.hv-suedb.de'!$B:$M,12,FALSE),"")</f>
      </c>
    </row>
    <row r="550" spans="1:8" ht="14.25">
      <c r="A550" s="9">
        <f>_xlfn.IFERROR(VLOOKUP(#REF!,'[1]www.hv-suedb.de'!$B:$K,5,FALSE),"")</f>
      </c>
      <c r="B550" s="10">
        <f>_xlfn.IFERROR(VLOOKUP(#REF!,'[1]www.hv-suedb.de'!$B:$K,6,FALSE),"")</f>
      </c>
      <c r="C550" s="11">
        <f>_xlfn.IFERROR(VLOOKUP(#REF!,'[1]www.hv-suedb.de'!$B:$K,4,FALSE),"")</f>
      </c>
      <c r="D550" s="12">
        <f>_xlfn.IFERROR(VLOOKUP(#REF!,'[1]www.hv-suedb.de'!$B:$K,3,FALSE),"")</f>
      </c>
      <c r="E550" s="11">
        <f>_xlfn.IFERROR(VLOOKUP(#REF!,'[1]www.hv-suedb.de'!$B:$K,8,FALSE),"")</f>
      </c>
      <c r="F550" s="11">
        <f>_xlfn.IFERROR(VLOOKUP(#REF!,'[1]www.hv-suedb.de'!$B:$K,9,FALSE),"")</f>
      </c>
      <c r="G550" s="11">
        <f>_xlfn.IFERROR(VLOOKUP(#REF!,'[1]www.hv-suedb.de'!$B:$K,10,FALSE),"")</f>
      </c>
      <c r="H550" s="11">
        <f>_xlfn.IFERROR(VLOOKUP(#REF!,'[1]www.hv-suedb.de'!$B:$M,12,FALSE),"")</f>
      </c>
    </row>
    <row r="551" spans="1:8" ht="14.25">
      <c r="A551" s="9">
        <f>_xlfn.IFERROR(VLOOKUP(#REF!,'[1]www.hv-suedb.de'!$B:$K,5,FALSE),"")</f>
      </c>
      <c r="B551" s="10">
        <f>_xlfn.IFERROR(VLOOKUP(#REF!,'[1]www.hv-suedb.de'!$B:$K,6,FALSE),"")</f>
      </c>
      <c r="C551" s="11">
        <f>_xlfn.IFERROR(VLOOKUP(#REF!,'[1]www.hv-suedb.de'!$B:$K,4,FALSE),"")</f>
      </c>
      <c r="D551" s="12">
        <f>_xlfn.IFERROR(VLOOKUP(#REF!,'[1]www.hv-suedb.de'!$B:$K,3,FALSE),"")</f>
      </c>
      <c r="E551" s="11">
        <f>_xlfn.IFERROR(VLOOKUP(#REF!,'[1]www.hv-suedb.de'!$B:$K,8,FALSE),"")</f>
      </c>
      <c r="F551" s="11">
        <f>_xlfn.IFERROR(VLOOKUP(#REF!,'[1]www.hv-suedb.de'!$B:$K,9,FALSE),"")</f>
      </c>
      <c r="G551" s="11">
        <f>_xlfn.IFERROR(VLOOKUP(#REF!,'[1]www.hv-suedb.de'!$B:$K,10,FALSE),"")</f>
      </c>
      <c r="H551" s="11">
        <f>_xlfn.IFERROR(VLOOKUP(#REF!,'[1]www.hv-suedb.de'!$B:$M,12,FALSE),"")</f>
      </c>
    </row>
    <row r="552" spans="1:8" ht="14.25">
      <c r="A552" s="9">
        <f>_xlfn.IFERROR(VLOOKUP(#REF!,'[1]www.hv-suedb.de'!$B:$K,5,FALSE),"")</f>
      </c>
      <c r="B552" s="10">
        <f>_xlfn.IFERROR(VLOOKUP(#REF!,'[1]www.hv-suedb.de'!$B:$K,6,FALSE),"")</f>
      </c>
      <c r="C552" s="11">
        <f>_xlfn.IFERROR(VLOOKUP(#REF!,'[1]www.hv-suedb.de'!$B:$K,4,FALSE),"")</f>
      </c>
      <c r="D552" s="12">
        <f>_xlfn.IFERROR(VLOOKUP(#REF!,'[1]www.hv-suedb.de'!$B:$K,3,FALSE),"")</f>
      </c>
      <c r="E552" s="11">
        <f>_xlfn.IFERROR(VLOOKUP(#REF!,'[1]www.hv-suedb.de'!$B:$K,8,FALSE),"")</f>
      </c>
      <c r="F552" s="11">
        <f>_xlfn.IFERROR(VLOOKUP(#REF!,'[1]www.hv-suedb.de'!$B:$K,9,FALSE),"")</f>
      </c>
      <c r="G552" s="11">
        <f>_xlfn.IFERROR(VLOOKUP(#REF!,'[1]www.hv-suedb.de'!$B:$K,10,FALSE),"")</f>
      </c>
      <c r="H552" s="11">
        <f>_xlfn.IFERROR(VLOOKUP(#REF!,'[1]www.hv-suedb.de'!$B:$M,12,FALSE),"")</f>
      </c>
    </row>
    <row r="553" spans="1:8" ht="14.25">
      <c r="A553" s="9">
        <f>_xlfn.IFERROR(VLOOKUP(#REF!,'[1]www.hv-suedb.de'!$B:$K,5,FALSE),"")</f>
      </c>
      <c r="B553" s="10">
        <f>_xlfn.IFERROR(VLOOKUP(#REF!,'[1]www.hv-suedb.de'!$B:$K,6,FALSE),"")</f>
      </c>
      <c r="C553" s="11">
        <f>_xlfn.IFERROR(VLOOKUP(#REF!,'[1]www.hv-suedb.de'!$B:$K,4,FALSE),"")</f>
      </c>
      <c r="D553" s="12">
        <f>_xlfn.IFERROR(VLOOKUP(#REF!,'[1]www.hv-suedb.de'!$B:$K,3,FALSE),"")</f>
      </c>
      <c r="E553" s="11">
        <f>_xlfn.IFERROR(VLOOKUP(#REF!,'[1]www.hv-suedb.de'!$B:$K,8,FALSE),"")</f>
      </c>
      <c r="F553" s="11">
        <f>_xlfn.IFERROR(VLOOKUP(#REF!,'[1]www.hv-suedb.de'!$B:$K,9,FALSE),"")</f>
      </c>
      <c r="G553" s="11">
        <f>_xlfn.IFERROR(VLOOKUP(#REF!,'[1]www.hv-suedb.de'!$B:$K,10,FALSE),"")</f>
      </c>
      <c r="H553" s="11">
        <f>_xlfn.IFERROR(VLOOKUP(#REF!,'[1]www.hv-suedb.de'!$B:$M,12,FALSE),"")</f>
      </c>
    </row>
    <row r="554" spans="1:8" ht="14.25">
      <c r="A554" s="9">
        <f>_xlfn.IFERROR(VLOOKUP(#REF!,'[1]www.hv-suedb.de'!$B:$K,5,FALSE),"")</f>
      </c>
      <c r="B554" s="10">
        <f>_xlfn.IFERROR(VLOOKUP(#REF!,'[1]www.hv-suedb.de'!$B:$K,6,FALSE),"")</f>
      </c>
      <c r="C554" s="11">
        <f>_xlfn.IFERROR(VLOOKUP(#REF!,'[1]www.hv-suedb.de'!$B:$K,4,FALSE),"")</f>
      </c>
      <c r="D554" s="12">
        <f>_xlfn.IFERROR(VLOOKUP(#REF!,'[1]www.hv-suedb.de'!$B:$K,3,FALSE),"")</f>
      </c>
      <c r="E554" s="11">
        <f>_xlfn.IFERROR(VLOOKUP(#REF!,'[1]www.hv-suedb.de'!$B:$K,8,FALSE),"")</f>
      </c>
      <c r="F554" s="11">
        <f>_xlfn.IFERROR(VLOOKUP(#REF!,'[1]www.hv-suedb.de'!$B:$K,9,FALSE),"")</f>
      </c>
      <c r="G554" s="11">
        <f>_xlfn.IFERROR(VLOOKUP(#REF!,'[1]www.hv-suedb.de'!$B:$K,10,FALSE),"")</f>
      </c>
      <c r="H554" s="11">
        <f>_xlfn.IFERROR(VLOOKUP(#REF!,'[1]www.hv-suedb.de'!$B:$M,12,FALSE),"")</f>
      </c>
    </row>
    <row r="555" spans="1:8" ht="14.25">
      <c r="A555" s="9">
        <f>_xlfn.IFERROR(VLOOKUP(#REF!,'[1]www.hv-suedb.de'!$B:$K,5,FALSE),"")</f>
      </c>
      <c r="B555" s="10">
        <f>_xlfn.IFERROR(VLOOKUP(#REF!,'[1]www.hv-suedb.de'!$B:$K,6,FALSE),"")</f>
      </c>
      <c r="C555" s="11">
        <f>_xlfn.IFERROR(VLOOKUP(#REF!,'[1]www.hv-suedb.de'!$B:$K,4,FALSE),"")</f>
      </c>
      <c r="D555" s="12">
        <f>_xlfn.IFERROR(VLOOKUP(#REF!,'[1]www.hv-suedb.de'!$B:$K,3,FALSE),"")</f>
      </c>
      <c r="E555" s="11">
        <f>_xlfn.IFERROR(VLOOKUP(#REF!,'[1]www.hv-suedb.de'!$B:$K,8,FALSE),"")</f>
      </c>
      <c r="F555" s="11">
        <f>_xlfn.IFERROR(VLOOKUP(#REF!,'[1]www.hv-suedb.de'!$B:$K,9,FALSE),"")</f>
      </c>
      <c r="G555" s="11">
        <f>_xlfn.IFERROR(VLOOKUP(#REF!,'[1]www.hv-suedb.de'!$B:$K,10,FALSE),"")</f>
      </c>
      <c r="H555" s="11">
        <f>_xlfn.IFERROR(VLOOKUP(#REF!,'[1]www.hv-suedb.de'!$B:$M,12,FALSE),"")</f>
      </c>
    </row>
    <row r="556" spans="1:8" ht="14.25">
      <c r="A556" s="9">
        <f>_xlfn.IFERROR(VLOOKUP(#REF!,'[1]www.hv-suedb.de'!$B:$K,5,FALSE),"")</f>
      </c>
      <c r="B556" s="10">
        <f>_xlfn.IFERROR(VLOOKUP(#REF!,'[1]www.hv-suedb.de'!$B:$K,6,FALSE),"")</f>
      </c>
      <c r="C556" s="11">
        <f>_xlfn.IFERROR(VLOOKUP(#REF!,'[1]www.hv-suedb.de'!$B:$K,4,FALSE),"")</f>
      </c>
      <c r="D556" s="12">
        <f>_xlfn.IFERROR(VLOOKUP(#REF!,'[1]www.hv-suedb.de'!$B:$K,3,FALSE),"")</f>
      </c>
      <c r="E556" s="11">
        <f>_xlfn.IFERROR(VLOOKUP(#REF!,'[1]www.hv-suedb.de'!$B:$K,8,FALSE),"")</f>
      </c>
      <c r="F556" s="11">
        <f>_xlfn.IFERROR(VLOOKUP(#REF!,'[1]www.hv-suedb.de'!$B:$K,9,FALSE),"")</f>
      </c>
      <c r="G556" s="11">
        <f>_xlfn.IFERROR(VLOOKUP(#REF!,'[1]www.hv-suedb.de'!$B:$K,10,FALSE),"")</f>
      </c>
      <c r="H556" s="11">
        <f>_xlfn.IFERROR(VLOOKUP(#REF!,'[1]www.hv-suedb.de'!$B:$M,12,FALSE),"")</f>
      </c>
    </row>
    <row r="557" spans="1:8" ht="14.25">
      <c r="A557" s="9">
        <f>_xlfn.IFERROR(VLOOKUP(#REF!,'[1]www.hv-suedb.de'!$B:$K,5,FALSE),"")</f>
      </c>
      <c r="B557" s="10">
        <f>_xlfn.IFERROR(VLOOKUP(#REF!,'[1]www.hv-suedb.de'!$B:$K,6,FALSE),"")</f>
      </c>
      <c r="C557" s="11">
        <f>_xlfn.IFERROR(VLOOKUP(#REF!,'[1]www.hv-suedb.de'!$B:$K,4,FALSE),"")</f>
      </c>
      <c r="D557" s="12">
        <f>_xlfn.IFERROR(VLOOKUP(#REF!,'[1]www.hv-suedb.de'!$B:$K,3,FALSE),"")</f>
      </c>
      <c r="E557" s="11">
        <f>_xlfn.IFERROR(VLOOKUP(#REF!,'[1]www.hv-suedb.de'!$B:$K,8,FALSE),"")</f>
      </c>
      <c r="F557" s="11">
        <f>_xlfn.IFERROR(VLOOKUP(#REF!,'[1]www.hv-suedb.de'!$B:$K,9,FALSE),"")</f>
      </c>
      <c r="G557" s="11">
        <f>_xlfn.IFERROR(VLOOKUP(#REF!,'[1]www.hv-suedb.de'!$B:$K,10,FALSE),"")</f>
      </c>
      <c r="H557" s="11">
        <f>_xlfn.IFERROR(VLOOKUP(#REF!,'[1]www.hv-suedb.de'!$B:$M,12,FALSE),"")</f>
      </c>
    </row>
    <row r="558" spans="1:8" ht="14.25">
      <c r="A558" s="9">
        <f>_xlfn.IFERROR(VLOOKUP(#REF!,'[1]www.hv-suedb.de'!$B:$K,5,FALSE),"")</f>
      </c>
      <c r="B558" s="10">
        <f>_xlfn.IFERROR(VLOOKUP(#REF!,'[1]www.hv-suedb.de'!$B:$K,6,FALSE),"")</f>
      </c>
      <c r="C558" s="11">
        <f>_xlfn.IFERROR(VLOOKUP(#REF!,'[1]www.hv-suedb.de'!$B:$K,4,FALSE),"")</f>
      </c>
      <c r="D558" s="12">
        <f>_xlfn.IFERROR(VLOOKUP(#REF!,'[1]www.hv-suedb.de'!$B:$K,3,FALSE),"")</f>
      </c>
      <c r="E558" s="11">
        <f>_xlfn.IFERROR(VLOOKUP(#REF!,'[1]www.hv-suedb.de'!$B:$K,8,FALSE),"")</f>
      </c>
      <c r="F558" s="11">
        <f>_xlfn.IFERROR(VLOOKUP(#REF!,'[1]www.hv-suedb.de'!$B:$K,9,FALSE),"")</f>
      </c>
      <c r="G558" s="11">
        <f>_xlfn.IFERROR(VLOOKUP(#REF!,'[1]www.hv-suedb.de'!$B:$K,10,FALSE),"")</f>
      </c>
      <c r="H558" s="11">
        <f>_xlfn.IFERROR(VLOOKUP(#REF!,'[1]www.hv-suedb.de'!$B:$M,12,FALSE),"")</f>
      </c>
    </row>
    <row r="559" spans="1:8" ht="14.25">
      <c r="A559" s="9">
        <f>_xlfn.IFERROR(VLOOKUP(#REF!,'[1]www.hv-suedb.de'!$B:$K,5,FALSE),"")</f>
      </c>
      <c r="B559" s="10">
        <f>_xlfn.IFERROR(VLOOKUP(#REF!,'[1]www.hv-suedb.de'!$B:$K,6,FALSE),"")</f>
      </c>
      <c r="C559" s="11">
        <f>_xlfn.IFERROR(VLOOKUP(#REF!,'[1]www.hv-suedb.de'!$B:$K,4,FALSE),"")</f>
      </c>
      <c r="D559" s="12">
        <f>_xlfn.IFERROR(VLOOKUP(#REF!,'[1]www.hv-suedb.de'!$B:$K,3,FALSE),"")</f>
      </c>
      <c r="E559" s="11">
        <f>_xlfn.IFERROR(VLOOKUP(#REF!,'[1]www.hv-suedb.de'!$B:$K,8,FALSE),"")</f>
      </c>
      <c r="F559" s="11">
        <f>_xlfn.IFERROR(VLOOKUP(#REF!,'[1]www.hv-suedb.de'!$B:$K,9,FALSE),"")</f>
      </c>
      <c r="G559" s="11">
        <f>_xlfn.IFERROR(VLOOKUP(#REF!,'[1]www.hv-suedb.de'!$B:$K,10,FALSE),"")</f>
      </c>
      <c r="H559" s="11">
        <f>_xlfn.IFERROR(VLOOKUP(#REF!,'[1]www.hv-suedb.de'!$B:$M,12,FALSE),"")</f>
      </c>
    </row>
    <row r="560" spans="1:8" ht="14.25">
      <c r="A560" s="9">
        <f>_xlfn.IFERROR(VLOOKUP(#REF!,'[1]www.hv-suedb.de'!$B:$K,5,FALSE),"")</f>
      </c>
      <c r="B560" s="10">
        <f>_xlfn.IFERROR(VLOOKUP(#REF!,'[1]www.hv-suedb.de'!$B:$K,6,FALSE),"")</f>
      </c>
      <c r="C560" s="11">
        <f>_xlfn.IFERROR(VLOOKUP(#REF!,'[1]www.hv-suedb.de'!$B:$K,4,FALSE),"")</f>
      </c>
      <c r="D560" s="12">
        <f>_xlfn.IFERROR(VLOOKUP(#REF!,'[1]www.hv-suedb.de'!$B:$K,3,FALSE),"")</f>
      </c>
      <c r="E560" s="11">
        <f>_xlfn.IFERROR(VLOOKUP(#REF!,'[1]www.hv-suedb.de'!$B:$K,8,FALSE),"")</f>
      </c>
      <c r="F560" s="11">
        <f>_xlfn.IFERROR(VLOOKUP(#REF!,'[1]www.hv-suedb.de'!$B:$K,9,FALSE),"")</f>
      </c>
      <c r="G560" s="11">
        <f>_xlfn.IFERROR(VLOOKUP(#REF!,'[1]www.hv-suedb.de'!$B:$K,10,FALSE),"")</f>
      </c>
      <c r="H560" s="11">
        <f>_xlfn.IFERROR(VLOOKUP(#REF!,'[1]www.hv-suedb.de'!$B:$M,12,FALSE),"")</f>
      </c>
    </row>
    <row r="561" spans="1:8" ht="14.25">
      <c r="A561" s="9">
        <f>_xlfn.IFERROR(VLOOKUP(#REF!,'[1]www.hv-suedb.de'!$B:$K,5,FALSE),"")</f>
      </c>
      <c r="B561" s="10">
        <f>_xlfn.IFERROR(VLOOKUP(#REF!,'[1]www.hv-suedb.de'!$B:$K,6,FALSE),"")</f>
      </c>
      <c r="C561" s="11">
        <f>_xlfn.IFERROR(VLOOKUP(#REF!,'[1]www.hv-suedb.de'!$B:$K,4,FALSE),"")</f>
      </c>
      <c r="D561" s="12">
        <f>_xlfn.IFERROR(VLOOKUP(#REF!,'[1]www.hv-suedb.de'!$B:$K,3,FALSE),"")</f>
      </c>
      <c r="E561" s="11">
        <f>_xlfn.IFERROR(VLOOKUP(#REF!,'[1]www.hv-suedb.de'!$B:$K,8,FALSE),"")</f>
      </c>
      <c r="F561" s="11">
        <f>_xlfn.IFERROR(VLOOKUP(#REF!,'[1]www.hv-suedb.de'!$B:$K,9,FALSE),"")</f>
      </c>
      <c r="G561" s="11">
        <f>_xlfn.IFERROR(VLOOKUP(#REF!,'[1]www.hv-suedb.de'!$B:$K,10,FALSE),"")</f>
      </c>
      <c r="H561" s="11">
        <f>_xlfn.IFERROR(VLOOKUP(#REF!,'[1]www.hv-suedb.de'!$B:$M,12,FALSE),"")</f>
      </c>
    </row>
    <row r="562" spans="1:8" ht="14.25">
      <c r="A562" s="9">
        <f>_xlfn.IFERROR(VLOOKUP(#REF!,'[1]www.hv-suedb.de'!$B:$K,5,FALSE),"")</f>
      </c>
      <c r="B562" s="10">
        <f>_xlfn.IFERROR(VLOOKUP(#REF!,'[1]www.hv-suedb.de'!$B:$K,6,FALSE),"")</f>
      </c>
      <c r="C562" s="11">
        <f>_xlfn.IFERROR(VLOOKUP(#REF!,'[1]www.hv-suedb.de'!$B:$K,4,FALSE),"")</f>
      </c>
      <c r="D562" s="12">
        <f>_xlfn.IFERROR(VLOOKUP(#REF!,'[1]www.hv-suedb.de'!$B:$K,3,FALSE),"")</f>
      </c>
      <c r="E562" s="11">
        <f>_xlfn.IFERROR(VLOOKUP(#REF!,'[1]www.hv-suedb.de'!$B:$K,8,FALSE),"")</f>
      </c>
      <c r="F562" s="11">
        <f>_xlfn.IFERROR(VLOOKUP(#REF!,'[1]www.hv-suedb.de'!$B:$K,9,FALSE),"")</f>
      </c>
      <c r="G562" s="11">
        <f>_xlfn.IFERROR(VLOOKUP(#REF!,'[1]www.hv-suedb.de'!$B:$K,10,FALSE),"")</f>
      </c>
      <c r="H562" s="11">
        <f>_xlfn.IFERROR(VLOOKUP(#REF!,'[1]www.hv-suedb.de'!$B:$M,12,FALSE),"")</f>
      </c>
    </row>
    <row r="563" spans="1:8" ht="14.25">
      <c r="A563" s="9">
        <f>_xlfn.IFERROR(VLOOKUP(#REF!,'[1]www.hv-suedb.de'!$B:$K,5,FALSE),"")</f>
      </c>
      <c r="B563" s="10">
        <f>_xlfn.IFERROR(VLOOKUP(#REF!,'[1]www.hv-suedb.de'!$B:$K,6,FALSE),"")</f>
      </c>
      <c r="C563" s="11">
        <f>_xlfn.IFERROR(VLOOKUP(#REF!,'[1]www.hv-suedb.de'!$B:$K,4,FALSE),"")</f>
      </c>
      <c r="D563" s="12">
        <f>_xlfn.IFERROR(VLOOKUP(#REF!,'[1]www.hv-suedb.de'!$B:$K,3,FALSE),"")</f>
      </c>
      <c r="E563" s="11">
        <f>_xlfn.IFERROR(VLOOKUP(#REF!,'[1]www.hv-suedb.de'!$B:$K,8,FALSE),"")</f>
      </c>
      <c r="F563" s="11">
        <f>_xlfn.IFERROR(VLOOKUP(#REF!,'[1]www.hv-suedb.de'!$B:$K,9,FALSE),"")</f>
      </c>
      <c r="G563" s="11">
        <f>_xlfn.IFERROR(VLOOKUP(#REF!,'[1]www.hv-suedb.de'!$B:$K,10,FALSE),"")</f>
      </c>
      <c r="H563" s="11">
        <f>_xlfn.IFERROR(VLOOKUP(#REF!,'[1]www.hv-suedb.de'!$B:$M,12,FALSE),"")</f>
      </c>
    </row>
    <row r="564" spans="1:8" ht="14.25">
      <c r="A564" s="9">
        <f>_xlfn.IFERROR(VLOOKUP(#REF!,'[1]www.hv-suedb.de'!$B:$K,5,FALSE),"")</f>
      </c>
      <c r="B564" s="10">
        <f>_xlfn.IFERROR(VLOOKUP(#REF!,'[1]www.hv-suedb.de'!$B:$K,6,FALSE),"")</f>
      </c>
      <c r="C564" s="11">
        <f>_xlfn.IFERROR(VLOOKUP(#REF!,'[1]www.hv-suedb.de'!$B:$K,4,FALSE),"")</f>
      </c>
      <c r="D564" s="12">
        <f>_xlfn.IFERROR(VLOOKUP(#REF!,'[1]www.hv-suedb.de'!$B:$K,3,FALSE),"")</f>
      </c>
      <c r="E564" s="11">
        <f>_xlfn.IFERROR(VLOOKUP(#REF!,'[1]www.hv-suedb.de'!$B:$K,8,FALSE),"")</f>
      </c>
      <c r="F564" s="11">
        <f>_xlfn.IFERROR(VLOOKUP(#REF!,'[1]www.hv-suedb.de'!$B:$K,9,FALSE),"")</f>
      </c>
      <c r="G564" s="11">
        <f>_xlfn.IFERROR(VLOOKUP(#REF!,'[1]www.hv-suedb.de'!$B:$K,10,FALSE),"")</f>
      </c>
      <c r="H564" s="11">
        <f>_xlfn.IFERROR(VLOOKUP(#REF!,'[1]www.hv-suedb.de'!$B:$M,12,FALSE),"")</f>
      </c>
    </row>
    <row r="565" spans="1:8" ht="14.25">
      <c r="A565" s="9">
        <f>_xlfn.IFERROR(VLOOKUP(#REF!,'[1]www.hv-suedb.de'!$B:$K,5,FALSE),"")</f>
      </c>
      <c r="B565" s="10">
        <f>_xlfn.IFERROR(VLOOKUP(#REF!,'[1]www.hv-suedb.de'!$B:$K,6,FALSE),"")</f>
      </c>
      <c r="C565" s="11">
        <f>_xlfn.IFERROR(VLOOKUP(#REF!,'[1]www.hv-suedb.de'!$B:$K,4,FALSE),"")</f>
      </c>
      <c r="D565" s="12">
        <f>_xlfn.IFERROR(VLOOKUP(#REF!,'[1]www.hv-suedb.de'!$B:$K,3,FALSE),"")</f>
      </c>
      <c r="E565" s="11">
        <f>_xlfn.IFERROR(VLOOKUP(#REF!,'[1]www.hv-suedb.de'!$B:$K,8,FALSE),"")</f>
      </c>
      <c r="F565" s="11">
        <f>_xlfn.IFERROR(VLOOKUP(#REF!,'[1]www.hv-suedb.de'!$B:$K,9,FALSE),"")</f>
      </c>
      <c r="G565" s="11">
        <f>_xlfn.IFERROR(VLOOKUP(#REF!,'[1]www.hv-suedb.de'!$B:$K,10,FALSE),"")</f>
      </c>
      <c r="H565" s="11">
        <f>_xlfn.IFERROR(VLOOKUP(#REF!,'[1]www.hv-suedb.de'!$B:$M,12,FALSE),"")</f>
      </c>
    </row>
    <row r="566" spans="1:8" ht="14.25">
      <c r="A566" s="9">
        <f>_xlfn.IFERROR(VLOOKUP(#REF!,'[1]www.hv-suedb.de'!$B:$K,5,FALSE),"")</f>
      </c>
      <c r="B566" s="10">
        <f>_xlfn.IFERROR(VLOOKUP(#REF!,'[1]www.hv-suedb.de'!$B:$K,6,FALSE),"")</f>
      </c>
      <c r="C566" s="11">
        <f>_xlfn.IFERROR(VLOOKUP(#REF!,'[1]www.hv-suedb.de'!$B:$K,4,FALSE),"")</f>
      </c>
      <c r="D566" s="12">
        <f>_xlfn.IFERROR(VLOOKUP(#REF!,'[1]www.hv-suedb.de'!$B:$K,3,FALSE),"")</f>
      </c>
      <c r="E566" s="11">
        <f>_xlfn.IFERROR(VLOOKUP(#REF!,'[1]www.hv-suedb.de'!$B:$K,8,FALSE),"")</f>
      </c>
      <c r="F566" s="11">
        <f>_xlfn.IFERROR(VLOOKUP(#REF!,'[1]www.hv-suedb.de'!$B:$K,9,FALSE),"")</f>
      </c>
      <c r="G566" s="11">
        <f>_xlfn.IFERROR(VLOOKUP(#REF!,'[1]www.hv-suedb.de'!$B:$K,10,FALSE),"")</f>
      </c>
      <c r="H566" s="11">
        <f>_xlfn.IFERROR(VLOOKUP(#REF!,'[1]www.hv-suedb.de'!$B:$M,12,FALSE),"")</f>
      </c>
    </row>
    <row r="567" spans="1:8" ht="14.25">
      <c r="A567" s="9">
        <f>_xlfn.IFERROR(VLOOKUP(#REF!,'[1]www.hv-suedb.de'!$B:$K,5,FALSE),"")</f>
      </c>
      <c r="B567" s="10">
        <f>_xlfn.IFERROR(VLOOKUP(#REF!,'[1]www.hv-suedb.de'!$B:$K,6,FALSE),"")</f>
      </c>
      <c r="C567" s="11">
        <f>_xlfn.IFERROR(VLOOKUP(#REF!,'[1]www.hv-suedb.de'!$B:$K,4,FALSE),"")</f>
      </c>
      <c r="D567" s="12">
        <f>_xlfn.IFERROR(VLOOKUP(#REF!,'[1]www.hv-suedb.de'!$B:$K,3,FALSE),"")</f>
      </c>
      <c r="E567" s="11">
        <f>_xlfn.IFERROR(VLOOKUP(#REF!,'[1]www.hv-suedb.de'!$B:$K,8,FALSE),"")</f>
      </c>
      <c r="F567" s="11">
        <f>_xlfn.IFERROR(VLOOKUP(#REF!,'[1]www.hv-suedb.de'!$B:$K,9,FALSE),"")</f>
      </c>
      <c r="G567" s="11">
        <f>_xlfn.IFERROR(VLOOKUP(#REF!,'[1]www.hv-suedb.de'!$B:$K,10,FALSE),"")</f>
      </c>
      <c r="H567" s="11">
        <f>_xlfn.IFERROR(VLOOKUP(#REF!,'[1]www.hv-suedb.de'!$B:$M,12,FALSE),"")</f>
      </c>
    </row>
    <row r="568" spans="1:8" ht="14.25">
      <c r="A568" s="9">
        <f>_xlfn.IFERROR(VLOOKUP(#REF!,'[1]www.hv-suedb.de'!$B:$K,5,FALSE),"")</f>
      </c>
      <c r="B568" s="10">
        <f>_xlfn.IFERROR(VLOOKUP(#REF!,'[1]www.hv-suedb.de'!$B:$K,6,FALSE),"")</f>
      </c>
      <c r="C568" s="11">
        <f>_xlfn.IFERROR(VLOOKUP(#REF!,'[1]www.hv-suedb.de'!$B:$K,4,FALSE),"")</f>
      </c>
      <c r="D568" s="12">
        <f>_xlfn.IFERROR(VLOOKUP(#REF!,'[1]www.hv-suedb.de'!$B:$K,3,FALSE),"")</f>
      </c>
      <c r="E568" s="11">
        <f>_xlfn.IFERROR(VLOOKUP(#REF!,'[1]www.hv-suedb.de'!$B:$K,8,FALSE),"")</f>
      </c>
      <c r="F568" s="11">
        <f>_xlfn.IFERROR(VLOOKUP(#REF!,'[1]www.hv-suedb.de'!$B:$K,9,FALSE),"")</f>
      </c>
      <c r="G568" s="11">
        <f>_xlfn.IFERROR(VLOOKUP(#REF!,'[1]www.hv-suedb.de'!$B:$K,10,FALSE),"")</f>
      </c>
      <c r="H568" s="11">
        <f>_xlfn.IFERROR(VLOOKUP(#REF!,'[1]www.hv-suedb.de'!$B:$M,12,FALSE),"")</f>
      </c>
    </row>
    <row r="569" spans="1:8" ht="14.25">
      <c r="A569" s="9">
        <f>_xlfn.IFERROR(VLOOKUP(#REF!,'[1]www.hv-suedb.de'!$B:$K,5,FALSE),"")</f>
      </c>
      <c r="B569" s="10">
        <f>_xlfn.IFERROR(VLOOKUP(#REF!,'[1]www.hv-suedb.de'!$B:$K,6,FALSE),"")</f>
      </c>
      <c r="C569" s="11">
        <f>_xlfn.IFERROR(VLOOKUP(#REF!,'[1]www.hv-suedb.de'!$B:$K,4,FALSE),"")</f>
      </c>
      <c r="D569" s="12">
        <f>_xlfn.IFERROR(VLOOKUP(#REF!,'[1]www.hv-suedb.de'!$B:$K,3,FALSE),"")</f>
      </c>
      <c r="E569" s="11">
        <f>_xlfn.IFERROR(VLOOKUP(#REF!,'[1]www.hv-suedb.de'!$B:$K,8,FALSE),"")</f>
      </c>
      <c r="F569" s="11">
        <f>_xlfn.IFERROR(VLOOKUP(#REF!,'[1]www.hv-suedb.de'!$B:$K,9,FALSE),"")</f>
      </c>
      <c r="G569" s="11">
        <f>_xlfn.IFERROR(VLOOKUP(#REF!,'[1]www.hv-suedb.de'!$B:$K,10,FALSE),"")</f>
      </c>
      <c r="H569" s="11">
        <f>_xlfn.IFERROR(VLOOKUP(#REF!,'[1]www.hv-suedb.de'!$B:$M,12,FALSE),"")</f>
      </c>
    </row>
    <row r="570" spans="1:8" ht="14.25">
      <c r="A570" s="9">
        <f>_xlfn.IFERROR(VLOOKUP(#REF!,'[1]www.hv-suedb.de'!$B:$K,5,FALSE),"")</f>
      </c>
      <c r="B570" s="10">
        <f>_xlfn.IFERROR(VLOOKUP(#REF!,'[1]www.hv-suedb.de'!$B:$K,6,FALSE),"")</f>
      </c>
      <c r="C570" s="11">
        <f>_xlfn.IFERROR(VLOOKUP(#REF!,'[1]www.hv-suedb.de'!$B:$K,4,FALSE),"")</f>
      </c>
      <c r="D570" s="12">
        <f>_xlfn.IFERROR(VLOOKUP(#REF!,'[1]www.hv-suedb.de'!$B:$K,3,FALSE),"")</f>
      </c>
      <c r="E570" s="11">
        <f>_xlfn.IFERROR(VLOOKUP(#REF!,'[1]www.hv-suedb.de'!$B:$K,8,FALSE),"")</f>
      </c>
      <c r="F570" s="11">
        <f>_xlfn.IFERROR(VLOOKUP(#REF!,'[1]www.hv-suedb.de'!$B:$K,9,FALSE),"")</f>
      </c>
      <c r="G570" s="11">
        <f>_xlfn.IFERROR(VLOOKUP(#REF!,'[1]www.hv-suedb.de'!$B:$K,10,FALSE),"")</f>
      </c>
      <c r="H570" s="11">
        <f>_xlfn.IFERROR(VLOOKUP(#REF!,'[1]www.hv-suedb.de'!$B:$M,12,FALSE),"")</f>
      </c>
    </row>
    <row r="571" spans="1:8" ht="14.25">
      <c r="A571" s="9">
        <f>_xlfn.IFERROR(VLOOKUP(#REF!,'[1]www.hv-suedb.de'!$B:$K,5,FALSE),"")</f>
      </c>
      <c r="B571" s="10">
        <f>_xlfn.IFERROR(VLOOKUP(#REF!,'[1]www.hv-suedb.de'!$B:$K,6,FALSE),"")</f>
      </c>
      <c r="C571" s="11">
        <f>_xlfn.IFERROR(VLOOKUP(#REF!,'[1]www.hv-suedb.de'!$B:$K,4,FALSE),"")</f>
      </c>
      <c r="D571" s="12">
        <f>_xlfn.IFERROR(VLOOKUP(#REF!,'[1]www.hv-suedb.de'!$B:$K,3,FALSE),"")</f>
      </c>
      <c r="E571" s="11">
        <f>_xlfn.IFERROR(VLOOKUP(#REF!,'[1]www.hv-suedb.de'!$B:$K,8,FALSE),"")</f>
      </c>
      <c r="F571" s="11">
        <f>_xlfn.IFERROR(VLOOKUP(#REF!,'[1]www.hv-suedb.de'!$B:$K,9,FALSE),"")</f>
      </c>
      <c r="G571" s="11">
        <f>_xlfn.IFERROR(VLOOKUP(#REF!,'[1]www.hv-suedb.de'!$B:$K,10,FALSE),"")</f>
      </c>
      <c r="H571" s="11">
        <f>_xlfn.IFERROR(VLOOKUP(#REF!,'[1]www.hv-suedb.de'!$B:$M,12,FALSE),"")</f>
      </c>
    </row>
    <row r="572" spans="1:8" ht="14.25">
      <c r="A572" s="9">
        <f>_xlfn.IFERROR(VLOOKUP(#REF!,'[1]www.hv-suedb.de'!$B:$K,5,FALSE),"")</f>
      </c>
      <c r="B572" s="10">
        <f>_xlfn.IFERROR(VLOOKUP(#REF!,'[1]www.hv-suedb.de'!$B:$K,6,FALSE),"")</f>
      </c>
      <c r="C572" s="11">
        <f>_xlfn.IFERROR(VLOOKUP(#REF!,'[1]www.hv-suedb.de'!$B:$K,4,FALSE),"")</f>
      </c>
      <c r="D572" s="12">
        <f>_xlfn.IFERROR(VLOOKUP(#REF!,'[1]www.hv-suedb.de'!$B:$K,3,FALSE),"")</f>
      </c>
      <c r="E572" s="11">
        <f>_xlfn.IFERROR(VLOOKUP(#REF!,'[1]www.hv-suedb.de'!$B:$K,8,FALSE),"")</f>
      </c>
      <c r="F572" s="11">
        <f>_xlfn.IFERROR(VLOOKUP(#REF!,'[1]www.hv-suedb.de'!$B:$K,9,FALSE),"")</f>
      </c>
      <c r="G572" s="11">
        <f>_xlfn.IFERROR(VLOOKUP(#REF!,'[1]www.hv-suedb.de'!$B:$K,10,FALSE),"")</f>
      </c>
      <c r="H572" s="11">
        <f>_xlfn.IFERROR(VLOOKUP(#REF!,'[1]www.hv-suedb.de'!$B:$M,12,FALSE),"")</f>
      </c>
    </row>
    <row r="573" spans="1:8" ht="14.25">
      <c r="A573" s="9">
        <f>_xlfn.IFERROR(VLOOKUP(#REF!,'[1]www.hv-suedb.de'!$B:$K,5,FALSE),"")</f>
      </c>
      <c r="B573" s="10">
        <f>_xlfn.IFERROR(VLOOKUP(#REF!,'[1]www.hv-suedb.de'!$B:$K,6,FALSE),"")</f>
      </c>
      <c r="C573" s="11">
        <f>_xlfn.IFERROR(VLOOKUP(#REF!,'[1]www.hv-suedb.de'!$B:$K,4,FALSE),"")</f>
      </c>
      <c r="D573" s="12">
        <f>_xlfn.IFERROR(VLOOKUP(#REF!,'[1]www.hv-suedb.de'!$B:$K,3,FALSE),"")</f>
      </c>
      <c r="E573" s="11">
        <f>_xlfn.IFERROR(VLOOKUP(#REF!,'[1]www.hv-suedb.de'!$B:$K,8,FALSE),"")</f>
      </c>
      <c r="F573" s="11">
        <f>_xlfn.IFERROR(VLOOKUP(#REF!,'[1]www.hv-suedb.de'!$B:$K,9,FALSE),"")</f>
      </c>
      <c r="G573" s="11">
        <f>_xlfn.IFERROR(VLOOKUP(#REF!,'[1]www.hv-suedb.de'!$B:$K,10,FALSE),"")</f>
      </c>
      <c r="H573" s="11">
        <f>_xlfn.IFERROR(VLOOKUP(#REF!,'[1]www.hv-suedb.de'!$B:$M,12,FALSE),"")</f>
      </c>
    </row>
    <row r="574" spans="1:8" ht="14.25">
      <c r="A574" s="9">
        <f>_xlfn.IFERROR(VLOOKUP(#REF!,'[1]www.hv-suedb.de'!$B:$K,5,FALSE),"")</f>
      </c>
      <c r="B574" s="10">
        <f>_xlfn.IFERROR(VLOOKUP(#REF!,'[1]www.hv-suedb.de'!$B:$K,6,FALSE),"")</f>
      </c>
      <c r="C574" s="11">
        <f>_xlfn.IFERROR(VLOOKUP(#REF!,'[1]www.hv-suedb.de'!$B:$K,4,FALSE),"")</f>
      </c>
      <c r="D574" s="12">
        <f>_xlfn.IFERROR(VLOOKUP(#REF!,'[1]www.hv-suedb.de'!$B:$K,3,FALSE),"")</f>
      </c>
      <c r="E574" s="11">
        <f>_xlfn.IFERROR(VLOOKUP(#REF!,'[1]www.hv-suedb.de'!$B:$K,8,FALSE),"")</f>
      </c>
      <c r="F574" s="11">
        <f>_xlfn.IFERROR(VLOOKUP(#REF!,'[1]www.hv-suedb.de'!$B:$K,9,FALSE),"")</f>
      </c>
      <c r="G574" s="11">
        <f>_xlfn.IFERROR(VLOOKUP(#REF!,'[1]www.hv-suedb.de'!$B:$K,10,FALSE),"")</f>
      </c>
      <c r="H574" s="11">
        <f>_xlfn.IFERROR(VLOOKUP(#REF!,'[1]www.hv-suedb.de'!$B:$M,12,FALSE),"")</f>
      </c>
    </row>
    <row r="575" spans="1:8" ht="14.25">
      <c r="A575" s="9">
        <f>_xlfn.IFERROR(VLOOKUP(#REF!,'[1]www.hv-suedb.de'!$B:$K,5,FALSE),"")</f>
      </c>
      <c r="B575" s="10">
        <f>_xlfn.IFERROR(VLOOKUP(#REF!,'[1]www.hv-suedb.de'!$B:$K,6,FALSE),"")</f>
      </c>
      <c r="C575" s="11">
        <f>_xlfn.IFERROR(VLOOKUP(#REF!,'[1]www.hv-suedb.de'!$B:$K,4,FALSE),"")</f>
      </c>
      <c r="D575" s="12">
        <f>_xlfn.IFERROR(VLOOKUP(#REF!,'[1]www.hv-suedb.de'!$B:$K,3,FALSE),"")</f>
      </c>
      <c r="E575" s="11">
        <f>_xlfn.IFERROR(VLOOKUP(#REF!,'[1]www.hv-suedb.de'!$B:$K,8,FALSE),"")</f>
      </c>
      <c r="F575" s="11">
        <f>_xlfn.IFERROR(VLOOKUP(#REF!,'[1]www.hv-suedb.de'!$B:$K,9,FALSE),"")</f>
      </c>
      <c r="G575" s="11">
        <f>_xlfn.IFERROR(VLOOKUP(#REF!,'[1]www.hv-suedb.de'!$B:$K,10,FALSE),"")</f>
      </c>
      <c r="H575" s="11">
        <f>_xlfn.IFERROR(VLOOKUP(#REF!,'[1]www.hv-suedb.de'!$B:$M,12,FALSE),"")</f>
      </c>
    </row>
    <row r="576" spans="1:8" ht="14.25">
      <c r="A576" s="9">
        <f>_xlfn.IFERROR(VLOOKUP(#REF!,'[1]www.hv-suedb.de'!$B:$K,5,FALSE),"")</f>
      </c>
      <c r="B576" s="10">
        <f>_xlfn.IFERROR(VLOOKUP(#REF!,'[1]www.hv-suedb.de'!$B:$K,6,FALSE),"")</f>
      </c>
      <c r="C576" s="11">
        <f>_xlfn.IFERROR(VLOOKUP(#REF!,'[1]www.hv-suedb.de'!$B:$K,4,FALSE),"")</f>
      </c>
      <c r="D576" s="12">
        <f>_xlfn.IFERROR(VLOOKUP(#REF!,'[1]www.hv-suedb.de'!$B:$K,3,FALSE),"")</f>
      </c>
      <c r="E576" s="11">
        <f>_xlfn.IFERROR(VLOOKUP(#REF!,'[1]www.hv-suedb.de'!$B:$K,8,FALSE),"")</f>
      </c>
      <c r="F576" s="11">
        <f>_xlfn.IFERROR(VLOOKUP(#REF!,'[1]www.hv-suedb.de'!$B:$K,9,FALSE),"")</f>
      </c>
      <c r="G576" s="11">
        <f>_xlfn.IFERROR(VLOOKUP(#REF!,'[1]www.hv-suedb.de'!$B:$K,10,FALSE),"")</f>
      </c>
      <c r="H576" s="11">
        <f>_xlfn.IFERROR(VLOOKUP(#REF!,'[1]www.hv-suedb.de'!$B:$M,12,FALSE),"")</f>
      </c>
    </row>
    <row r="577" spans="1:8" ht="14.25">
      <c r="A577" s="9">
        <f>_xlfn.IFERROR(VLOOKUP(#REF!,'[1]www.hv-suedb.de'!$B:$K,5,FALSE),"")</f>
      </c>
      <c r="B577" s="10">
        <f>_xlfn.IFERROR(VLOOKUP(#REF!,'[1]www.hv-suedb.de'!$B:$K,6,FALSE),"")</f>
      </c>
      <c r="C577" s="11">
        <f>_xlfn.IFERROR(VLOOKUP(#REF!,'[1]www.hv-suedb.de'!$B:$K,4,FALSE),"")</f>
      </c>
      <c r="D577" s="12">
        <f>_xlfn.IFERROR(VLOOKUP(#REF!,'[1]www.hv-suedb.de'!$B:$K,3,FALSE),"")</f>
      </c>
      <c r="E577" s="11">
        <f>_xlfn.IFERROR(VLOOKUP(#REF!,'[1]www.hv-suedb.de'!$B:$K,8,FALSE),"")</f>
      </c>
      <c r="F577" s="11">
        <f>_xlfn.IFERROR(VLOOKUP(#REF!,'[1]www.hv-suedb.de'!$B:$K,9,FALSE),"")</f>
      </c>
      <c r="G577" s="11">
        <f>_xlfn.IFERROR(VLOOKUP(#REF!,'[1]www.hv-suedb.de'!$B:$K,10,FALSE),"")</f>
      </c>
      <c r="H577" s="11">
        <f>_xlfn.IFERROR(VLOOKUP(#REF!,'[1]www.hv-suedb.de'!$B:$M,12,FALSE),"")</f>
      </c>
    </row>
    <row r="578" spans="1:8" ht="14.25">
      <c r="A578" s="9">
        <f>_xlfn.IFERROR(VLOOKUP(#REF!,'[1]www.hv-suedb.de'!$B:$K,5,FALSE),"")</f>
      </c>
      <c r="B578" s="10">
        <f>_xlfn.IFERROR(VLOOKUP(#REF!,'[1]www.hv-suedb.de'!$B:$K,6,FALSE),"")</f>
      </c>
      <c r="C578" s="11">
        <f>_xlfn.IFERROR(VLOOKUP(#REF!,'[1]www.hv-suedb.de'!$B:$K,4,FALSE),"")</f>
      </c>
      <c r="D578" s="12">
        <f>_xlfn.IFERROR(VLOOKUP(#REF!,'[1]www.hv-suedb.de'!$B:$K,3,FALSE),"")</f>
      </c>
      <c r="E578" s="11">
        <f>_xlfn.IFERROR(VLOOKUP(#REF!,'[1]www.hv-suedb.de'!$B:$K,8,FALSE),"")</f>
      </c>
      <c r="F578" s="11">
        <f>_xlfn.IFERROR(VLOOKUP(#REF!,'[1]www.hv-suedb.de'!$B:$K,9,FALSE),"")</f>
      </c>
      <c r="G578" s="11">
        <f>_xlfn.IFERROR(VLOOKUP(#REF!,'[1]www.hv-suedb.de'!$B:$K,10,FALSE),"")</f>
      </c>
      <c r="H578" s="11">
        <f>_xlfn.IFERROR(VLOOKUP(#REF!,'[1]www.hv-suedb.de'!$B:$M,12,FALSE),"")</f>
      </c>
    </row>
    <row r="579" spans="1:8" ht="14.25">
      <c r="A579" s="9">
        <f>_xlfn.IFERROR(VLOOKUP(#REF!,'[1]www.hv-suedb.de'!$B:$K,5,FALSE),"")</f>
      </c>
      <c r="B579" s="10">
        <f>_xlfn.IFERROR(VLOOKUP(#REF!,'[1]www.hv-suedb.de'!$B:$K,6,FALSE),"")</f>
      </c>
      <c r="C579" s="11">
        <f>_xlfn.IFERROR(VLOOKUP(#REF!,'[1]www.hv-suedb.de'!$B:$K,4,FALSE),"")</f>
      </c>
      <c r="D579" s="12">
        <f>_xlfn.IFERROR(VLOOKUP(#REF!,'[1]www.hv-suedb.de'!$B:$K,3,FALSE),"")</f>
      </c>
      <c r="E579" s="11">
        <f>_xlfn.IFERROR(VLOOKUP(#REF!,'[1]www.hv-suedb.de'!$B:$K,8,FALSE),"")</f>
      </c>
      <c r="F579" s="11">
        <f>_xlfn.IFERROR(VLOOKUP(#REF!,'[1]www.hv-suedb.de'!$B:$K,9,FALSE),"")</f>
      </c>
      <c r="G579" s="11">
        <f>_xlfn.IFERROR(VLOOKUP(#REF!,'[1]www.hv-suedb.de'!$B:$K,10,FALSE),"")</f>
      </c>
      <c r="H579" s="11">
        <f>_xlfn.IFERROR(VLOOKUP(#REF!,'[1]www.hv-suedb.de'!$B:$M,12,FALSE),"")</f>
      </c>
    </row>
    <row r="580" spans="1:8" ht="14.25">
      <c r="A580" s="9">
        <f>_xlfn.IFERROR(VLOOKUP(#REF!,'[1]www.hv-suedb.de'!$B:$K,5,FALSE),"")</f>
      </c>
      <c r="B580" s="10">
        <f>_xlfn.IFERROR(VLOOKUP(#REF!,'[1]www.hv-suedb.de'!$B:$K,6,FALSE),"")</f>
      </c>
      <c r="C580" s="11">
        <f>_xlfn.IFERROR(VLOOKUP(#REF!,'[1]www.hv-suedb.de'!$B:$K,4,FALSE),"")</f>
      </c>
      <c r="D580" s="12">
        <f>_xlfn.IFERROR(VLOOKUP(#REF!,'[1]www.hv-suedb.de'!$B:$K,3,FALSE),"")</f>
      </c>
      <c r="E580" s="11">
        <f>_xlfn.IFERROR(VLOOKUP(#REF!,'[1]www.hv-suedb.de'!$B:$K,8,FALSE),"")</f>
      </c>
      <c r="F580" s="11">
        <f>_xlfn.IFERROR(VLOOKUP(#REF!,'[1]www.hv-suedb.de'!$B:$K,9,FALSE),"")</f>
      </c>
      <c r="G580" s="11">
        <f>_xlfn.IFERROR(VLOOKUP(#REF!,'[1]www.hv-suedb.de'!$B:$K,10,FALSE),"")</f>
      </c>
      <c r="H580" s="11">
        <f>_xlfn.IFERROR(VLOOKUP(#REF!,'[1]www.hv-suedb.de'!$B:$M,12,FALSE),"")</f>
      </c>
    </row>
    <row r="581" spans="1:8" ht="14.25">
      <c r="A581" s="9">
        <f>_xlfn.IFERROR(VLOOKUP(#REF!,'[1]www.hv-suedb.de'!$B:$K,5,FALSE),"")</f>
      </c>
      <c r="B581" s="10">
        <f>_xlfn.IFERROR(VLOOKUP(#REF!,'[1]www.hv-suedb.de'!$B:$K,6,FALSE),"")</f>
      </c>
      <c r="C581" s="11">
        <f>_xlfn.IFERROR(VLOOKUP(#REF!,'[1]www.hv-suedb.de'!$B:$K,4,FALSE),"")</f>
      </c>
      <c r="D581" s="12">
        <f>_xlfn.IFERROR(VLOOKUP(#REF!,'[1]www.hv-suedb.de'!$B:$K,3,FALSE),"")</f>
      </c>
      <c r="E581" s="11">
        <f>_xlfn.IFERROR(VLOOKUP(#REF!,'[1]www.hv-suedb.de'!$B:$K,8,FALSE),"")</f>
      </c>
      <c r="F581" s="11">
        <f>_xlfn.IFERROR(VLOOKUP(#REF!,'[1]www.hv-suedb.de'!$B:$K,9,FALSE),"")</f>
      </c>
      <c r="G581" s="11">
        <f>_xlfn.IFERROR(VLOOKUP(#REF!,'[1]www.hv-suedb.de'!$B:$K,10,FALSE),"")</f>
      </c>
      <c r="H581" s="11">
        <f>_xlfn.IFERROR(VLOOKUP(#REF!,'[1]www.hv-suedb.de'!$B:$M,12,FALSE),"")</f>
      </c>
    </row>
    <row r="582" spans="1:8" ht="14.25">
      <c r="A582" s="9">
        <f>_xlfn.IFERROR(VLOOKUP(#REF!,'[1]www.hv-suedb.de'!$B:$K,5,FALSE),"")</f>
      </c>
      <c r="B582" s="10">
        <f>_xlfn.IFERROR(VLOOKUP(#REF!,'[1]www.hv-suedb.de'!$B:$K,6,FALSE),"")</f>
      </c>
      <c r="C582" s="11">
        <f>_xlfn.IFERROR(VLOOKUP(#REF!,'[1]www.hv-suedb.de'!$B:$K,4,FALSE),"")</f>
      </c>
      <c r="D582" s="12">
        <f>_xlfn.IFERROR(VLOOKUP(#REF!,'[1]www.hv-suedb.de'!$B:$K,3,FALSE),"")</f>
      </c>
      <c r="E582" s="11">
        <f>_xlfn.IFERROR(VLOOKUP(#REF!,'[1]www.hv-suedb.de'!$B:$K,8,FALSE),"")</f>
      </c>
      <c r="F582" s="11">
        <f>_xlfn.IFERROR(VLOOKUP(#REF!,'[1]www.hv-suedb.de'!$B:$K,9,FALSE),"")</f>
      </c>
      <c r="G582" s="11">
        <f>_xlfn.IFERROR(VLOOKUP(#REF!,'[1]www.hv-suedb.de'!$B:$K,10,FALSE),"")</f>
      </c>
      <c r="H582" s="11">
        <f>_xlfn.IFERROR(VLOOKUP(#REF!,'[1]www.hv-suedb.de'!$B:$M,12,FALSE),"")</f>
      </c>
    </row>
    <row r="583" spans="1:8" ht="14.25">
      <c r="A583" s="9">
        <f>_xlfn.IFERROR(VLOOKUP(#REF!,'[1]www.hv-suedb.de'!$B:$K,5,FALSE),"")</f>
      </c>
      <c r="B583" s="10">
        <f>_xlfn.IFERROR(VLOOKUP(#REF!,'[1]www.hv-suedb.de'!$B:$K,6,FALSE),"")</f>
      </c>
      <c r="C583" s="11">
        <f>_xlfn.IFERROR(VLOOKUP(#REF!,'[1]www.hv-suedb.de'!$B:$K,4,FALSE),"")</f>
      </c>
      <c r="D583" s="12">
        <f>_xlfn.IFERROR(VLOOKUP(#REF!,'[1]www.hv-suedb.de'!$B:$K,3,FALSE),"")</f>
      </c>
      <c r="E583" s="11">
        <f>_xlfn.IFERROR(VLOOKUP(#REF!,'[1]www.hv-suedb.de'!$B:$K,8,FALSE),"")</f>
      </c>
      <c r="F583" s="11">
        <f>_xlfn.IFERROR(VLOOKUP(#REF!,'[1]www.hv-suedb.de'!$B:$K,9,FALSE),"")</f>
      </c>
      <c r="G583" s="11">
        <f>_xlfn.IFERROR(VLOOKUP(#REF!,'[1]www.hv-suedb.de'!$B:$K,10,FALSE),"")</f>
      </c>
      <c r="H583" s="11">
        <f>_xlfn.IFERROR(VLOOKUP(#REF!,'[1]www.hv-suedb.de'!$B:$M,12,FALSE),"")</f>
      </c>
    </row>
    <row r="584" spans="1:8" ht="14.25">
      <c r="A584" s="9">
        <f>_xlfn.IFERROR(VLOOKUP(#REF!,'[1]www.hv-suedb.de'!$B:$K,5,FALSE),"")</f>
      </c>
      <c r="B584" s="10">
        <f>_xlfn.IFERROR(VLOOKUP(#REF!,'[1]www.hv-suedb.de'!$B:$K,6,FALSE),"")</f>
      </c>
      <c r="C584" s="11">
        <f>_xlfn.IFERROR(VLOOKUP(#REF!,'[1]www.hv-suedb.de'!$B:$K,4,FALSE),"")</f>
      </c>
      <c r="D584" s="12">
        <f>_xlfn.IFERROR(VLOOKUP(#REF!,'[1]www.hv-suedb.de'!$B:$K,3,FALSE),"")</f>
      </c>
      <c r="E584" s="11">
        <f>_xlfn.IFERROR(VLOOKUP(#REF!,'[1]www.hv-suedb.de'!$B:$K,8,FALSE),"")</f>
      </c>
      <c r="F584" s="11">
        <f>_xlfn.IFERROR(VLOOKUP(#REF!,'[1]www.hv-suedb.de'!$B:$K,9,FALSE),"")</f>
      </c>
      <c r="G584" s="11">
        <f>_xlfn.IFERROR(VLOOKUP(#REF!,'[1]www.hv-suedb.de'!$B:$K,10,FALSE),"")</f>
      </c>
      <c r="H584" s="11">
        <f>_xlfn.IFERROR(VLOOKUP(#REF!,'[1]www.hv-suedb.de'!$B:$M,12,FALSE),"")</f>
      </c>
    </row>
    <row r="585" spans="1:8" ht="14.25">
      <c r="A585" s="9">
        <f>_xlfn.IFERROR(VLOOKUP(#REF!,'[1]www.hv-suedb.de'!$B:$K,5,FALSE),"")</f>
      </c>
      <c r="B585" s="10">
        <f>_xlfn.IFERROR(VLOOKUP(#REF!,'[1]www.hv-suedb.de'!$B:$K,6,FALSE),"")</f>
      </c>
      <c r="C585" s="11">
        <f>_xlfn.IFERROR(VLOOKUP(#REF!,'[1]www.hv-suedb.de'!$B:$K,4,FALSE),"")</f>
      </c>
      <c r="D585" s="12">
        <f>_xlfn.IFERROR(VLOOKUP(#REF!,'[1]www.hv-suedb.de'!$B:$K,3,FALSE),"")</f>
      </c>
      <c r="E585" s="11">
        <f>_xlfn.IFERROR(VLOOKUP(#REF!,'[1]www.hv-suedb.de'!$B:$K,8,FALSE),"")</f>
      </c>
      <c r="F585" s="11">
        <f>_xlfn.IFERROR(VLOOKUP(#REF!,'[1]www.hv-suedb.de'!$B:$K,9,FALSE),"")</f>
      </c>
      <c r="G585" s="11">
        <f>_xlfn.IFERROR(VLOOKUP(#REF!,'[1]www.hv-suedb.de'!$B:$K,10,FALSE),"")</f>
      </c>
      <c r="H585" s="11">
        <f>_xlfn.IFERROR(VLOOKUP(#REF!,'[1]www.hv-suedb.de'!$B:$M,12,FALSE),"")</f>
      </c>
    </row>
    <row r="586" spans="1:8" ht="14.25">
      <c r="A586" s="9">
        <f>_xlfn.IFERROR(VLOOKUP(#REF!,'[1]www.hv-suedb.de'!$B:$K,5,FALSE),"")</f>
      </c>
      <c r="B586" s="10">
        <f>_xlfn.IFERROR(VLOOKUP(#REF!,'[1]www.hv-suedb.de'!$B:$K,6,FALSE),"")</f>
      </c>
      <c r="C586" s="11">
        <f>_xlfn.IFERROR(VLOOKUP(#REF!,'[1]www.hv-suedb.de'!$B:$K,4,FALSE),"")</f>
      </c>
      <c r="D586" s="12">
        <f>_xlfn.IFERROR(VLOOKUP(#REF!,'[1]www.hv-suedb.de'!$B:$K,3,FALSE),"")</f>
      </c>
      <c r="E586" s="11">
        <f>_xlfn.IFERROR(VLOOKUP(#REF!,'[1]www.hv-suedb.de'!$B:$K,8,FALSE),"")</f>
      </c>
      <c r="F586" s="11">
        <f>_xlfn.IFERROR(VLOOKUP(#REF!,'[1]www.hv-suedb.de'!$B:$K,9,FALSE),"")</f>
      </c>
      <c r="G586" s="11">
        <f>_xlfn.IFERROR(VLOOKUP(#REF!,'[1]www.hv-suedb.de'!$B:$K,10,FALSE),"")</f>
      </c>
      <c r="H586" s="11">
        <f>_xlfn.IFERROR(VLOOKUP(#REF!,'[1]www.hv-suedb.de'!$B:$M,12,FALSE),"")</f>
      </c>
    </row>
    <row r="587" spans="1:8" ht="14.25">
      <c r="A587" s="9">
        <f>_xlfn.IFERROR(VLOOKUP(#REF!,'[1]www.hv-suedb.de'!$B:$K,5,FALSE),"")</f>
      </c>
      <c r="B587" s="10">
        <f>_xlfn.IFERROR(VLOOKUP(#REF!,'[1]www.hv-suedb.de'!$B:$K,6,FALSE),"")</f>
      </c>
      <c r="C587" s="11">
        <f>_xlfn.IFERROR(VLOOKUP(#REF!,'[1]www.hv-suedb.de'!$B:$K,4,FALSE),"")</f>
      </c>
      <c r="D587" s="12">
        <f>_xlfn.IFERROR(VLOOKUP(#REF!,'[1]www.hv-suedb.de'!$B:$K,3,FALSE),"")</f>
      </c>
      <c r="E587" s="11">
        <f>_xlfn.IFERROR(VLOOKUP(#REF!,'[1]www.hv-suedb.de'!$B:$K,8,FALSE),"")</f>
      </c>
      <c r="F587" s="11">
        <f>_xlfn.IFERROR(VLOOKUP(#REF!,'[1]www.hv-suedb.de'!$B:$K,9,FALSE),"")</f>
      </c>
      <c r="G587" s="11">
        <f>_xlfn.IFERROR(VLOOKUP(#REF!,'[1]www.hv-suedb.de'!$B:$K,10,FALSE),"")</f>
      </c>
      <c r="H587" s="11">
        <f>_xlfn.IFERROR(VLOOKUP(#REF!,'[1]www.hv-suedb.de'!$B:$M,12,FALSE),"")</f>
      </c>
    </row>
    <row r="588" spans="1:8" ht="14.25">
      <c r="A588" s="9">
        <f>_xlfn.IFERROR(VLOOKUP(#REF!,'[1]www.hv-suedb.de'!$B:$K,5,FALSE),"")</f>
      </c>
      <c r="B588" s="10">
        <f>_xlfn.IFERROR(VLOOKUP(#REF!,'[1]www.hv-suedb.de'!$B:$K,6,FALSE),"")</f>
      </c>
      <c r="C588" s="11">
        <f>_xlfn.IFERROR(VLOOKUP(#REF!,'[1]www.hv-suedb.de'!$B:$K,4,FALSE),"")</f>
      </c>
      <c r="D588" s="12">
        <f>_xlfn.IFERROR(VLOOKUP(#REF!,'[1]www.hv-suedb.de'!$B:$K,3,FALSE),"")</f>
      </c>
      <c r="E588" s="11">
        <f>_xlfn.IFERROR(VLOOKUP(#REF!,'[1]www.hv-suedb.de'!$B:$K,8,FALSE),"")</f>
      </c>
      <c r="F588" s="11">
        <f>_xlfn.IFERROR(VLOOKUP(#REF!,'[1]www.hv-suedb.de'!$B:$K,9,FALSE),"")</f>
      </c>
      <c r="G588" s="11">
        <f>_xlfn.IFERROR(VLOOKUP(#REF!,'[1]www.hv-suedb.de'!$B:$K,10,FALSE),"")</f>
      </c>
      <c r="H588" s="11">
        <f>_xlfn.IFERROR(VLOOKUP(#REF!,'[1]www.hv-suedb.de'!$B:$M,12,FALSE),"")</f>
      </c>
    </row>
    <row r="589" spans="1:8" ht="14.25">
      <c r="A589" s="9">
        <f>_xlfn.IFERROR(VLOOKUP(#REF!,'[1]www.hv-suedb.de'!$B:$K,5,FALSE),"")</f>
      </c>
      <c r="B589" s="10">
        <f>_xlfn.IFERROR(VLOOKUP(#REF!,'[1]www.hv-suedb.de'!$B:$K,6,FALSE),"")</f>
      </c>
      <c r="C589" s="11">
        <f>_xlfn.IFERROR(VLOOKUP(#REF!,'[1]www.hv-suedb.de'!$B:$K,4,FALSE),"")</f>
      </c>
      <c r="D589" s="12">
        <f>_xlfn.IFERROR(VLOOKUP(#REF!,'[1]www.hv-suedb.de'!$B:$K,3,FALSE),"")</f>
      </c>
      <c r="E589" s="11">
        <f>_xlfn.IFERROR(VLOOKUP(#REF!,'[1]www.hv-suedb.de'!$B:$K,8,FALSE),"")</f>
      </c>
      <c r="F589" s="11">
        <f>_xlfn.IFERROR(VLOOKUP(#REF!,'[1]www.hv-suedb.de'!$B:$K,9,FALSE),"")</f>
      </c>
      <c r="G589" s="11">
        <f>_xlfn.IFERROR(VLOOKUP(#REF!,'[1]www.hv-suedb.de'!$B:$K,10,FALSE),"")</f>
      </c>
      <c r="H589" s="11">
        <f>_xlfn.IFERROR(VLOOKUP(#REF!,'[1]www.hv-suedb.de'!$B:$M,12,FALSE),"")</f>
      </c>
    </row>
    <row r="590" spans="1:8" ht="14.25">
      <c r="A590" s="9">
        <f>_xlfn.IFERROR(VLOOKUP(#REF!,'[1]www.hv-suedb.de'!$B:$K,5,FALSE),"")</f>
      </c>
      <c r="B590" s="10">
        <f>_xlfn.IFERROR(VLOOKUP(#REF!,'[1]www.hv-suedb.de'!$B:$K,6,FALSE),"")</f>
      </c>
      <c r="C590" s="11">
        <f>_xlfn.IFERROR(VLOOKUP(#REF!,'[1]www.hv-suedb.de'!$B:$K,4,FALSE),"")</f>
      </c>
      <c r="D590" s="12">
        <f>_xlfn.IFERROR(VLOOKUP(#REF!,'[1]www.hv-suedb.de'!$B:$K,3,FALSE),"")</f>
      </c>
      <c r="E590" s="11">
        <f>_xlfn.IFERROR(VLOOKUP(#REF!,'[1]www.hv-suedb.de'!$B:$K,8,FALSE),"")</f>
      </c>
      <c r="F590" s="11">
        <f>_xlfn.IFERROR(VLOOKUP(#REF!,'[1]www.hv-suedb.de'!$B:$K,9,FALSE),"")</f>
      </c>
      <c r="G590" s="11">
        <f>_xlfn.IFERROR(VLOOKUP(#REF!,'[1]www.hv-suedb.de'!$B:$K,10,FALSE),"")</f>
      </c>
      <c r="H590" s="11">
        <f>_xlfn.IFERROR(VLOOKUP(#REF!,'[1]www.hv-suedb.de'!$B:$M,12,FALSE),"")</f>
      </c>
    </row>
    <row r="591" spans="1:8" ht="14.25">
      <c r="A591" s="9">
        <f>_xlfn.IFERROR(VLOOKUP(#REF!,'[1]www.hv-suedb.de'!$B:$K,5,FALSE),"")</f>
      </c>
      <c r="B591" s="10">
        <f>_xlfn.IFERROR(VLOOKUP(#REF!,'[1]www.hv-suedb.de'!$B:$K,6,FALSE),"")</f>
      </c>
      <c r="C591" s="11">
        <f>_xlfn.IFERROR(VLOOKUP(#REF!,'[1]www.hv-suedb.de'!$B:$K,4,FALSE),"")</f>
      </c>
      <c r="D591" s="12">
        <f>_xlfn.IFERROR(VLOOKUP(#REF!,'[1]www.hv-suedb.de'!$B:$K,3,FALSE),"")</f>
      </c>
      <c r="E591" s="11">
        <f>_xlfn.IFERROR(VLOOKUP(#REF!,'[1]www.hv-suedb.de'!$B:$K,8,FALSE),"")</f>
      </c>
      <c r="F591" s="11">
        <f>_xlfn.IFERROR(VLOOKUP(#REF!,'[1]www.hv-suedb.de'!$B:$K,9,FALSE),"")</f>
      </c>
      <c r="G591" s="11">
        <f>_xlfn.IFERROR(VLOOKUP(#REF!,'[1]www.hv-suedb.de'!$B:$K,10,FALSE),"")</f>
      </c>
      <c r="H591" s="11">
        <f>_xlfn.IFERROR(VLOOKUP(#REF!,'[1]www.hv-suedb.de'!$B:$M,12,FALSE),"")</f>
      </c>
    </row>
    <row r="592" spans="1:8" ht="14.25">
      <c r="A592" s="9">
        <f>_xlfn.IFERROR(VLOOKUP(#REF!,'[1]www.hv-suedb.de'!$B:$K,5,FALSE),"")</f>
      </c>
      <c r="B592" s="10">
        <f>_xlfn.IFERROR(VLOOKUP(#REF!,'[1]www.hv-suedb.de'!$B:$K,6,FALSE),"")</f>
      </c>
      <c r="C592" s="11">
        <f>_xlfn.IFERROR(VLOOKUP(#REF!,'[1]www.hv-suedb.de'!$B:$K,4,FALSE),"")</f>
      </c>
      <c r="D592" s="12">
        <f>_xlfn.IFERROR(VLOOKUP(#REF!,'[1]www.hv-suedb.de'!$B:$K,3,FALSE),"")</f>
      </c>
      <c r="E592" s="11">
        <f>_xlfn.IFERROR(VLOOKUP(#REF!,'[1]www.hv-suedb.de'!$B:$K,8,FALSE),"")</f>
      </c>
      <c r="F592" s="11">
        <f>_xlfn.IFERROR(VLOOKUP(#REF!,'[1]www.hv-suedb.de'!$B:$K,9,FALSE),"")</f>
      </c>
      <c r="G592" s="11">
        <f>_xlfn.IFERROR(VLOOKUP(#REF!,'[1]www.hv-suedb.de'!$B:$K,10,FALSE),"")</f>
      </c>
      <c r="H592" s="11">
        <f>_xlfn.IFERROR(VLOOKUP(#REF!,'[1]www.hv-suedb.de'!$B:$M,12,FALSE),"")</f>
      </c>
    </row>
    <row r="593" spans="1:8" ht="14.25">
      <c r="A593" s="9">
        <f>_xlfn.IFERROR(VLOOKUP(#REF!,'[1]www.hv-suedb.de'!$B:$K,5,FALSE),"")</f>
      </c>
      <c r="B593" s="10">
        <f>_xlfn.IFERROR(VLOOKUP(#REF!,'[1]www.hv-suedb.de'!$B:$K,6,FALSE),"")</f>
      </c>
      <c r="C593" s="11">
        <f>_xlfn.IFERROR(VLOOKUP(#REF!,'[1]www.hv-suedb.de'!$B:$K,4,FALSE),"")</f>
      </c>
      <c r="D593" s="12">
        <f>_xlfn.IFERROR(VLOOKUP(#REF!,'[1]www.hv-suedb.de'!$B:$K,3,FALSE),"")</f>
      </c>
      <c r="E593" s="11">
        <f>_xlfn.IFERROR(VLOOKUP(#REF!,'[1]www.hv-suedb.de'!$B:$K,8,FALSE),"")</f>
      </c>
      <c r="F593" s="11">
        <f>_xlfn.IFERROR(VLOOKUP(#REF!,'[1]www.hv-suedb.de'!$B:$K,9,FALSE),"")</f>
      </c>
      <c r="G593" s="11">
        <f>_xlfn.IFERROR(VLOOKUP(#REF!,'[1]www.hv-suedb.de'!$B:$K,10,FALSE),"")</f>
      </c>
      <c r="H593" s="11">
        <f>_xlfn.IFERROR(VLOOKUP(#REF!,'[1]www.hv-suedb.de'!$B:$M,12,FALSE),"")</f>
      </c>
    </row>
    <row r="594" spans="1:8" ht="14.25">
      <c r="A594" s="9">
        <f>_xlfn.IFERROR(VLOOKUP(#REF!,'[1]www.hv-suedb.de'!$B:$K,5,FALSE),"")</f>
      </c>
      <c r="B594" s="10">
        <f>_xlfn.IFERROR(VLOOKUP(#REF!,'[1]www.hv-suedb.de'!$B:$K,6,FALSE),"")</f>
      </c>
      <c r="C594" s="11">
        <f>_xlfn.IFERROR(VLOOKUP(#REF!,'[1]www.hv-suedb.de'!$B:$K,4,FALSE),"")</f>
      </c>
      <c r="D594" s="12">
        <f>_xlfn.IFERROR(VLOOKUP(#REF!,'[1]www.hv-suedb.de'!$B:$K,3,FALSE),"")</f>
      </c>
      <c r="E594" s="11">
        <f>_xlfn.IFERROR(VLOOKUP(#REF!,'[1]www.hv-suedb.de'!$B:$K,8,FALSE),"")</f>
      </c>
      <c r="F594" s="11">
        <f>_xlfn.IFERROR(VLOOKUP(#REF!,'[1]www.hv-suedb.de'!$B:$K,9,FALSE),"")</f>
      </c>
      <c r="G594" s="11">
        <f>_xlfn.IFERROR(VLOOKUP(#REF!,'[1]www.hv-suedb.de'!$B:$K,10,FALSE),"")</f>
      </c>
      <c r="H594" s="11">
        <f>_xlfn.IFERROR(VLOOKUP(#REF!,'[1]www.hv-suedb.de'!$B:$M,12,FALSE),"")</f>
      </c>
    </row>
    <row r="595" spans="1:8" ht="14.25">
      <c r="A595" s="9">
        <f>_xlfn.IFERROR(VLOOKUP(#REF!,'[1]www.hv-suedb.de'!$B:$K,5,FALSE),"")</f>
      </c>
      <c r="B595" s="10">
        <f>_xlfn.IFERROR(VLOOKUP(#REF!,'[1]www.hv-suedb.de'!$B:$K,6,FALSE),"")</f>
      </c>
      <c r="C595" s="11">
        <f>_xlfn.IFERROR(VLOOKUP(#REF!,'[1]www.hv-suedb.de'!$B:$K,4,FALSE),"")</f>
      </c>
      <c r="D595" s="12">
        <f>_xlfn.IFERROR(VLOOKUP(#REF!,'[1]www.hv-suedb.de'!$B:$K,3,FALSE),"")</f>
      </c>
      <c r="E595" s="11">
        <f>_xlfn.IFERROR(VLOOKUP(#REF!,'[1]www.hv-suedb.de'!$B:$K,8,FALSE),"")</f>
      </c>
      <c r="F595" s="11">
        <f>_xlfn.IFERROR(VLOOKUP(#REF!,'[1]www.hv-suedb.de'!$B:$K,9,FALSE),"")</f>
      </c>
      <c r="G595" s="11">
        <f>_xlfn.IFERROR(VLOOKUP(#REF!,'[1]www.hv-suedb.de'!$B:$K,10,FALSE),"")</f>
      </c>
      <c r="H595" s="11">
        <f>_xlfn.IFERROR(VLOOKUP(#REF!,'[1]www.hv-suedb.de'!$B:$M,12,FALSE),"")</f>
      </c>
    </row>
    <row r="596" spans="1:8" ht="14.25">
      <c r="A596" s="9">
        <f>_xlfn.IFERROR(VLOOKUP(#REF!,'[1]www.hv-suedb.de'!$B:$K,5,FALSE),"")</f>
      </c>
      <c r="B596" s="10">
        <f>_xlfn.IFERROR(VLOOKUP(#REF!,'[1]www.hv-suedb.de'!$B:$K,6,FALSE),"")</f>
      </c>
      <c r="C596" s="11">
        <f>_xlfn.IFERROR(VLOOKUP(#REF!,'[1]www.hv-suedb.de'!$B:$K,4,FALSE),"")</f>
      </c>
      <c r="D596" s="12">
        <f>_xlfn.IFERROR(VLOOKUP(#REF!,'[1]www.hv-suedb.de'!$B:$K,3,FALSE),"")</f>
      </c>
      <c r="E596" s="11">
        <f>_xlfn.IFERROR(VLOOKUP(#REF!,'[1]www.hv-suedb.de'!$B:$K,8,FALSE),"")</f>
      </c>
      <c r="F596" s="11">
        <f>_xlfn.IFERROR(VLOOKUP(#REF!,'[1]www.hv-suedb.de'!$B:$K,9,FALSE),"")</f>
      </c>
      <c r="G596" s="11">
        <f>_xlfn.IFERROR(VLOOKUP(#REF!,'[1]www.hv-suedb.de'!$B:$K,10,FALSE),"")</f>
      </c>
      <c r="H596" s="11">
        <f>_xlfn.IFERROR(VLOOKUP(#REF!,'[1]www.hv-suedb.de'!$B:$M,12,FALSE),"")</f>
      </c>
    </row>
    <row r="597" spans="1:8" ht="14.25">
      <c r="A597" s="9">
        <f>_xlfn.IFERROR(VLOOKUP(#REF!,'[1]www.hv-suedb.de'!$B:$K,5,FALSE),"")</f>
      </c>
      <c r="B597" s="10">
        <f>_xlfn.IFERROR(VLOOKUP(#REF!,'[1]www.hv-suedb.de'!$B:$K,6,FALSE),"")</f>
      </c>
      <c r="C597" s="11">
        <f>_xlfn.IFERROR(VLOOKUP(#REF!,'[1]www.hv-suedb.de'!$B:$K,4,FALSE),"")</f>
      </c>
      <c r="D597" s="12">
        <f>_xlfn.IFERROR(VLOOKUP(#REF!,'[1]www.hv-suedb.de'!$B:$K,3,FALSE),"")</f>
      </c>
      <c r="E597" s="11">
        <f>_xlfn.IFERROR(VLOOKUP(#REF!,'[1]www.hv-suedb.de'!$B:$K,8,FALSE),"")</f>
      </c>
      <c r="F597" s="11">
        <f>_xlfn.IFERROR(VLOOKUP(#REF!,'[1]www.hv-suedb.de'!$B:$K,9,FALSE),"")</f>
      </c>
      <c r="G597" s="11">
        <f>_xlfn.IFERROR(VLOOKUP(#REF!,'[1]www.hv-suedb.de'!$B:$K,10,FALSE),"")</f>
      </c>
      <c r="H597" s="11">
        <f>_xlfn.IFERROR(VLOOKUP(#REF!,'[1]www.hv-suedb.de'!$B:$M,12,FALSE),"")</f>
      </c>
    </row>
    <row r="598" spans="1:8" ht="14.25">
      <c r="A598" s="9">
        <f>_xlfn.IFERROR(VLOOKUP(#REF!,'[1]www.hv-suedb.de'!$B:$K,5,FALSE),"")</f>
      </c>
      <c r="B598" s="10">
        <f>_xlfn.IFERROR(VLOOKUP(#REF!,'[1]www.hv-suedb.de'!$B:$K,6,FALSE),"")</f>
      </c>
      <c r="C598" s="11">
        <f>_xlfn.IFERROR(VLOOKUP(#REF!,'[1]www.hv-suedb.de'!$B:$K,4,FALSE),"")</f>
      </c>
      <c r="D598" s="12">
        <f>_xlfn.IFERROR(VLOOKUP(#REF!,'[1]www.hv-suedb.de'!$B:$K,3,FALSE),"")</f>
      </c>
      <c r="E598" s="11">
        <f>_xlfn.IFERROR(VLOOKUP(#REF!,'[1]www.hv-suedb.de'!$B:$K,8,FALSE),"")</f>
      </c>
      <c r="F598" s="11">
        <f>_xlfn.IFERROR(VLOOKUP(#REF!,'[1]www.hv-suedb.de'!$B:$K,9,FALSE),"")</f>
      </c>
      <c r="G598" s="11">
        <f>_xlfn.IFERROR(VLOOKUP(#REF!,'[1]www.hv-suedb.de'!$B:$K,10,FALSE),"")</f>
      </c>
      <c r="H598" s="11">
        <f>_xlfn.IFERROR(VLOOKUP(#REF!,'[1]www.hv-suedb.de'!$B:$M,12,FALSE),"")</f>
      </c>
    </row>
    <row r="599" spans="1:8" ht="14.25">
      <c r="A599" s="9">
        <f>_xlfn.IFERROR(VLOOKUP(#REF!,'[1]www.hv-suedb.de'!$B:$K,5,FALSE),"")</f>
      </c>
      <c r="B599" s="10">
        <f>_xlfn.IFERROR(VLOOKUP(#REF!,'[1]www.hv-suedb.de'!$B:$K,6,FALSE),"")</f>
      </c>
      <c r="C599" s="11">
        <f>_xlfn.IFERROR(VLOOKUP(#REF!,'[1]www.hv-suedb.de'!$B:$K,4,FALSE),"")</f>
      </c>
      <c r="D599" s="12">
        <f>_xlfn.IFERROR(VLOOKUP(#REF!,'[1]www.hv-suedb.de'!$B:$K,3,FALSE),"")</f>
      </c>
      <c r="E599" s="11">
        <f>_xlfn.IFERROR(VLOOKUP(#REF!,'[1]www.hv-suedb.de'!$B:$K,8,FALSE),"")</f>
      </c>
      <c r="F599" s="11">
        <f>_xlfn.IFERROR(VLOOKUP(#REF!,'[1]www.hv-suedb.de'!$B:$K,9,FALSE),"")</f>
      </c>
      <c r="G599" s="11">
        <f>_xlfn.IFERROR(VLOOKUP(#REF!,'[1]www.hv-suedb.de'!$B:$K,10,FALSE),"")</f>
      </c>
      <c r="H599" s="11">
        <f>_xlfn.IFERROR(VLOOKUP(#REF!,'[1]www.hv-suedb.de'!$B:$M,12,FALSE),"")</f>
      </c>
    </row>
    <row r="600" spans="1:8" ht="14.25">
      <c r="A600" s="9">
        <f>_xlfn.IFERROR(VLOOKUP(#REF!,'[1]www.hv-suedb.de'!$B:$K,5,FALSE),"")</f>
      </c>
      <c r="B600" s="10">
        <f>_xlfn.IFERROR(VLOOKUP(#REF!,'[1]www.hv-suedb.de'!$B:$K,6,FALSE),"")</f>
      </c>
      <c r="C600" s="11">
        <f>_xlfn.IFERROR(VLOOKUP(#REF!,'[1]www.hv-suedb.de'!$B:$K,4,FALSE),"")</f>
      </c>
      <c r="D600" s="12">
        <f>_xlfn.IFERROR(VLOOKUP(#REF!,'[1]www.hv-suedb.de'!$B:$K,3,FALSE),"")</f>
      </c>
      <c r="E600" s="11">
        <f>_xlfn.IFERROR(VLOOKUP(#REF!,'[1]www.hv-suedb.de'!$B:$K,8,FALSE),"")</f>
      </c>
      <c r="F600" s="11">
        <f>_xlfn.IFERROR(VLOOKUP(#REF!,'[1]www.hv-suedb.de'!$B:$K,9,FALSE),"")</f>
      </c>
      <c r="G600" s="11">
        <f>_xlfn.IFERROR(VLOOKUP(#REF!,'[1]www.hv-suedb.de'!$B:$K,10,FALSE),"")</f>
      </c>
      <c r="H600" s="11">
        <f>_xlfn.IFERROR(VLOOKUP(#REF!,'[1]www.hv-suedb.de'!$B:$M,12,FALSE),"")</f>
      </c>
    </row>
    <row r="601" spans="1:8" ht="14.25">
      <c r="A601" s="9">
        <f>_xlfn.IFERROR(VLOOKUP(#REF!,'[1]www.hv-suedb.de'!$B:$K,5,FALSE),"")</f>
      </c>
      <c r="B601" s="10">
        <f>_xlfn.IFERROR(VLOOKUP(#REF!,'[1]www.hv-suedb.de'!$B:$K,6,FALSE),"")</f>
      </c>
      <c r="C601" s="11">
        <f>_xlfn.IFERROR(VLOOKUP(#REF!,'[1]www.hv-suedb.de'!$B:$K,4,FALSE),"")</f>
      </c>
      <c r="D601" s="12">
        <f>_xlfn.IFERROR(VLOOKUP(#REF!,'[1]www.hv-suedb.de'!$B:$K,3,FALSE),"")</f>
      </c>
      <c r="E601" s="11">
        <f>_xlfn.IFERROR(VLOOKUP(#REF!,'[1]www.hv-suedb.de'!$B:$K,8,FALSE),"")</f>
      </c>
      <c r="F601" s="11">
        <f>_xlfn.IFERROR(VLOOKUP(#REF!,'[1]www.hv-suedb.de'!$B:$K,9,FALSE),"")</f>
      </c>
      <c r="G601" s="11">
        <f>_xlfn.IFERROR(VLOOKUP(#REF!,'[1]www.hv-suedb.de'!$B:$K,10,FALSE),"")</f>
      </c>
      <c r="H601" s="11">
        <f>_xlfn.IFERROR(VLOOKUP(#REF!,'[1]www.hv-suedb.de'!$B:$M,12,FALSE),"")</f>
      </c>
    </row>
    <row r="602" spans="1:8" ht="14.25">
      <c r="A602" s="9">
        <f>_xlfn.IFERROR(VLOOKUP(#REF!,'[1]www.hv-suedb.de'!$B:$K,5,FALSE),"")</f>
      </c>
      <c r="B602" s="10">
        <f>_xlfn.IFERROR(VLOOKUP(#REF!,'[1]www.hv-suedb.de'!$B:$K,6,FALSE),"")</f>
      </c>
      <c r="C602" s="11">
        <f>_xlfn.IFERROR(VLOOKUP(#REF!,'[1]www.hv-suedb.de'!$B:$K,4,FALSE),"")</f>
      </c>
      <c r="D602" s="12">
        <f>_xlfn.IFERROR(VLOOKUP(#REF!,'[1]www.hv-suedb.de'!$B:$K,3,FALSE),"")</f>
      </c>
      <c r="E602" s="11">
        <f>_xlfn.IFERROR(VLOOKUP(#REF!,'[1]www.hv-suedb.de'!$B:$K,8,FALSE),"")</f>
      </c>
      <c r="F602" s="11">
        <f>_xlfn.IFERROR(VLOOKUP(#REF!,'[1]www.hv-suedb.de'!$B:$K,9,FALSE),"")</f>
      </c>
      <c r="G602" s="11">
        <f>_xlfn.IFERROR(VLOOKUP(#REF!,'[1]www.hv-suedb.de'!$B:$K,10,FALSE),"")</f>
      </c>
      <c r="H602" s="11">
        <f>_xlfn.IFERROR(VLOOKUP(#REF!,'[1]www.hv-suedb.de'!$B:$M,12,FALSE),"")</f>
      </c>
    </row>
    <row r="603" spans="1:8" ht="14.25">
      <c r="A603" s="9">
        <f>_xlfn.IFERROR(VLOOKUP(#REF!,'[1]www.hv-suedb.de'!$B:$K,5,FALSE),"")</f>
      </c>
      <c r="B603" s="10">
        <f>_xlfn.IFERROR(VLOOKUP(#REF!,'[1]www.hv-suedb.de'!$B:$K,6,FALSE),"")</f>
      </c>
      <c r="C603" s="11">
        <f>_xlfn.IFERROR(VLOOKUP(#REF!,'[1]www.hv-suedb.de'!$B:$K,4,FALSE),"")</f>
      </c>
      <c r="D603" s="12">
        <f>_xlfn.IFERROR(VLOOKUP(#REF!,'[1]www.hv-suedb.de'!$B:$K,3,FALSE),"")</f>
      </c>
      <c r="E603" s="11">
        <f>_xlfn.IFERROR(VLOOKUP(#REF!,'[1]www.hv-suedb.de'!$B:$K,8,FALSE),"")</f>
      </c>
      <c r="F603" s="11">
        <f>_xlfn.IFERROR(VLOOKUP(#REF!,'[1]www.hv-suedb.de'!$B:$K,9,FALSE),"")</f>
      </c>
      <c r="G603" s="11">
        <f>_xlfn.IFERROR(VLOOKUP(#REF!,'[1]www.hv-suedb.de'!$B:$K,10,FALSE),"")</f>
      </c>
      <c r="H603" s="11">
        <f>_xlfn.IFERROR(VLOOKUP(#REF!,'[1]www.hv-suedb.de'!$B:$M,12,FALSE),"")</f>
      </c>
    </row>
    <row r="604" spans="1:8" ht="14.25">
      <c r="A604" s="9">
        <f>_xlfn.IFERROR(VLOOKUP(#REF!,'[1]www.hv-suedb.de'!$B:$K,5,FALSE),"")</f>
      </c>
      <c r="B604" s="10">
        <f>_xlfn.IFERROR(VLOOKUP(#REF!,'[1]www.hv-suedb.de'!$B:$K,6,FALSE),"")</f>
      </c>
      <c r="C604" s="11">
        <f>_xlfn.IFERROR(VLOOKUP(#REF!,'[1]www.hv-suedb.de'!$B:$K,4,FALSE),"")</f>
      </c>
      <c r="D604" s="12">
        <f>_xlfn.IFERROR(VLOOKUP(#REF!,'[1]www.hv-suedb.de'!$B:$K,3,FALSE),"")</f>
      </c>
      <c r="E604" s="11">
        <f>_xlfn.IFERROR(VLOOKUP(#REF!,'[1]www.hv-suedb.de'!$B:$K,8,FALSE),"")</f>
      </c>
      <c r="F604" s="11">
        <f>_xlfn.IFERROR(VLOOKUP(#REF!,'[1]www.hv-suedb.de'!$B:$K,9,FALSE),"")</f>
      </c>
      <c r="G604" s="11">
        <f>_xlfn.IFERROR(VLOOKUP(#REF!,'[1]www.hv-suedb.de'!$B:$K,10,FALSE),"")</f>
      </c>
      <c r="H604" s="11">
        <f>_xlfn.IFERROR(VLOOKUP(#REF!,'[1]www.hv-suedb.de'!$B:$M,12,FALSE),"")</f>
      </c>
    </row>
    <row r="605" spans="1:8" ht="14.25">
      <c r="A605" s="9">
        <f>_xlfn.IFERROR(VLOOKUP(#REF!,'[1]www.hv-suedb.de'!$B:$K,5,FALSE),"")</f>
      </c>
      <c r="B605" s="10">
        <f>_xlfn.IFERROR(VLOOKUP(#REF!,'[1]www.hv-suedb.de'!$B:$K,6,FALSE),"")</f>
      </c>
      <c r="C605" s="11">
        <f>_xlfn.IFERROR(VLOOKUP(#REF!,'[1]www.hv-suedb.de'!$B:$K,4,FALSE),"")</f>
      </c>
      <c r="D605" s="12">
        <f>_xlfn.IFERROR(VLOOKUP(#REF!,'[1]www.hv-suedb.de'!$B:$K,3,FALSE),"")</f>
      </c>
      <c r="E605" s="11">
        <f>_xlfn.IFERROR(VLOOKUP(#REF!,'[1]www.hv-suedb.de'!$B:$K,8,FALSE),"")</f>
      </c>
      <c r="F605" s="11">
        <f>_xlfn.IFERROR(VLOOKUP(#REF!,'[1]www.hv-suedb.de'!$B:$K,9,FALSE),"")</f>
      </c>
      <c r="G605" s="11">
        <f>_xlfn.IFERROR(VLOOKUP(#REF!,'[1]www.hv-suedb.de'!$B:$K,10,FALSE),"")</f>
      </c>
      <c r="H605" s="11">
        <f>_xlfn.IFERROR(VLOOKUP(#REF!,'[1]www.hv-suedb.de'!$B:$M,12,FALSE),"")</f>
      </c>
    </row>
    <row r="606" spans="1:8" ht="14.25">
      <c r="A606" s="9">
        <f>_xlfn.IFERROR(VLOOKUP(#REF!,'[1]www.hv-suedb.de'!$B:$K,5,FALSE),"")</f>
      </c>
      <c r="B606" s="10">
        <f>_xlfn.IFERROR(VLOOKUP(#REF!,'[1]www.hv-suedb.de'!$B:$K,6,FALSE),"")</f>
      </c>
      <c r="C606" s="11">
        <f>_xlfn.IFERROR(VLOOKUP(#REF!,'[1]www.hv-suedb.de'!$B:$K,4,FALSE),"")</f>
      </c>
      <c r="D606" s="12">
        <f>_xlfn.IFERROR(VLOOKUP(#REF!,'[1]www.hv-suedb.de'!$B:$K,3,FALSE),"")</f>
      </c>
      <c r="E606" s="11">
        <f>_xlfn.IFERROR(VLOOKUP(#REF!,'[1]www.hv-suedb.de'!$B:$K,8,FALSE),"")</f>
      </c>
      <c r="F606" s="11">
        <f>_xlfn.IFERROR(VLOOKUP(#REF!,'[1]www.hv-suedb.de'!$B:$K,9,FALSE),"")</f>
      </c>
      <c r="G606" s="11">
        <f>_xlfn.IFERROR(VLOOKUP(#REF!,'[1]www.hv-suedb.de'!$B:$K,10,FALSE),"")</f>
      </c>
      <c r="H606" s="11">
        <f>_xlfn.IFERROR(VLOOKUP(#REF!,'[1]www.hv-suedb.de'!$B:$M,12,FALSE),"")</f>
      </c>
    </row>
    <row r="607" spans="1:8" ht="14.25">
      <c r="A607" s="9">
        <f>_xlfn.IFERROR(VLOOKUP(#REF!,'[1]www.hv-suedb.de'!$B:$K,5,FALSE),"")</f>
      </c>
      <c r="B607" s="10">
        <f>_xlfn.IFERROR(VLOOKUP(#REF!,'[1]www.hv-suedb.de'!$B:$K,6,FALSE),"")</f>
      </c>
      <c r="C607" s="11">
        <f>_xlfn.IFERROR(VLOOKUP(#REF!,'[1]www.hv-suedb.de'!$B:$K,4,FALSE),"")</f>
      </c>
      <c r="D607" s="12">
        <f>_xlfn.IFERROR(VLOOKUP(#REF!,'[1]www.hv-suedb.de'!$B:$K,3,FALSE),"")</f>
      </c>
      <c r="E607" s="11">
        <f>_xlfn.IFERROR(VLOOKUP(#REF!,'[1]www.hv-suedb.de'!$B:$K,8,FALSE),"")</f>
      </c>
      <c r="F607" s="11">
        <f>_xlfn.IFERROR(VLOOKUP(#REF!,'[1]www.hv-suedb.de'!$B:$K,9,FALSE),"")</f>
      </c>
      <c r="G607" s="11">
        <f>_xlfn.IFERROR(VLOOKUP(#REF!,'[1]www.hv-suedb.de'!$B:$K,10,FALSE),"")</f>
      </c>
      <c r="H607" s="11">
        <f>_xlfn.IFERROR(VLOOKUP(#REF!,'[1]www.hv-suedb.de'!$B:$M,12,FALSE),"")</f>
      </c>
    </row>
    <row r="608" spans="1:8" ht="14.25">
      <c r="A608" s="9">
        <f>_xlfn.IFERROR(VLOOKUP(#REF!,'[1]www.hv-suedb.de'!$B:$K,5,FALSE),"")</f>
      </c>
      <c r="B608" s="10">
        <f>_xlfn.IFERROR(VLOOKUP(#REF!,'[1]www.hv-suedb.de'!$B:$K,6,FALSE),"")</f>
      </c>
      <c r="C608" s="11">
        <f>_xlfn.IFERROR(VLOOKUP(#REF!,'[1]www.hv-suedb.de'!$B:$K,4,FALSE),"")</f>
      </c>
      <c r="D608" s="12">
        <f>_xlfn.IFERROR(VLOOKUP(#REF!,'[1]www.hv-suedb.de'!$B:$K,3,FALSE),"")</f>
      </c>
      <c r="E608" s="11">
        <f>_xlfn.IFERROR(VLOOKUP(#REF!,'[1]www.hv-suedb.de'!$B:$K,8,FALSE),"")</f>
      </c>
      <c r="F608" s="11">
        <f>_xlfn.IFERROR(VLOOKUP(#REF!,'[1]www.hv-suedb.de'!$B:$K,9,FALSE),"")</f>
      </c>
      <c r="G608" s="11">
        <f>_xlfn.IFERROR(VLOOKUP(#REF!,'[1]www.hv-suedb.de'!$B:$K,10,FALSE),"")</f>
      </c>
      <c r="H608" s="11">
        <f>_xlfn.IFERROR(VLOOKUP(#REF!,'[1]www.hv-suedb.de'!$B:$M,12,FALSE),"")</f>
      </c>
    </row>
    <row r="609" spans="1:8" ht="14.25">
      <c r="A609" s="9">
        <f>_xlfn.IFERROR(VLOOKUP(#REF!,'[1]www.hv-suedb.de'!$B:$K,5,FALSE),"")</f>
      </c>
      <c r="B609" s="10">
        <f>_xlfn.IFERROR(VLOOKUP(#REF!,'[1]www.hv-suedb.de'!$B:$K,6,FALSE),"")</f>
      </c>
      <c r="C609" s="11">
        <f>_xlfn.IFERROR(VLOOKUP(#REF!,'[1]www.hv-suedb.de'!$B:$K,4,FALSE),"")</f>
      </c>
      <c r="D609" s="12">
        <f>_xlfn.IFERROR(VLOOKUP(#REF!,'[1]www.hv-suedb.de'!$B:$K,3,FALSE),"")</f>
      </c>
      <c r="E609" s="11">
        <f>_xlfn.IFERROR(VLOOKUP(#REF!,'[1]www.hv-suedb.de'!$B:$K,8,FALSE),"")</f>
      </c>
      <c r="F609" s="11">
        <f>_xlfn.IFERROR(VLOOKUP(#REF!,'[1]www.hv-suedb.de'!$B:$K,9,FALSE),"")</f>
      </c>
      <c r="G609" s="11">
        <f>_xlfn.IFERROR(VLOOKUP(#REF!,'[1]www.hv-suedb.de'!$B:$K,10,FALSE),"")</f>
      </c>
      <c r="H609" s="11">
        <f>_xlfn.IFERROR(VLOOKUP(#REF!,'[1]www.hv-suedb.de'!$B:$M,12,FALSE),"")</f>
      </c>
    </row>
    <row r="610" spans="1:8" ht="14.25">
      <c r="A610" s="9">
        <f>_xlfn.IFERROR(VLOOKUP(#REF!,'[1]www.hv-suedb.de'!$B:$K,5,FALSE),"")</f>
      </c>
      <c r="B610" s="10">
        <f>_xlfn.IFERROR(VLOOKUP(#REF!,'[1]www.hv-suedb.de'!$B:$K,6,FALSE),"")</f>
      </c>
      <c r="C610" s="11">
        <f>_xlfn.IFERROR(VLOOKUP(#REF!,'[1]www.hv-suedb.de'!$B:$K,4,FALSE),"")</f>
      </c>
      <c r="D610" s="12">
        <f>_xlfn.IFERROR(VLOOKUP(#REF!,'[1]www.hv-suedb.de'!$B:$K,3,FALSE),"")</f>
      </c>
      <c r="E610" s="11">
        <f>_xlfn.IFERROR(VLOOKUP(#REF!,'[1]www.hv-suedb.de'!$B:$K,8,FALSE),"")</f>
      </c>
      <c r="F610" s="11">
        <f>_xlfn.IFERROR(VLOOKUP(#REF!,'[1]www.hv-suedb.de'!$B:$K,9,FALSE),"")</f>
      </c>
      <c r="G610" s="11">
        <f>_xlfn.IFERROR(VLOOKUP(#REF!,'[1]www.hv-suedb.de'!$B:$K,10,FALSE),"")</f>
      </c>
      <c r="H610" s="11">
        <f>_xlfn.IFERROR(VLOOKUP(#REF!,'[1]www.hv-suedb.de'!$B:$M,12,FALSE),"")</f>
      </c>
    </row>
    <row r="611" spans="1:8" ht="14.25">
      <c r="A611" s="9">
        <f>_xlfn.IFERROR(VLOOKUP(#REF!,'[1]www.hv-suedb.de'!$B:$K,5,FALSE),"")</f>
      </c>
      <c r="B611" s="10">
        <f>_xlfn.IFERROR(VLOOKUP(#REF!,'[1]www.hv-suedb.de'!$B:$K,6,FALSE),"")</f>
      </c>
      <c r="C611" s="11">
        <f>_xlfn.IFERROR(VLOOKUP(#REF!,'[1]www.hv-suedb.de'!$B:$K,4,FALSE),"")</f>
      </c>
      <c r="D611" s="12">
        <f>_xlfn.IFERROR(VLOOKUP(#REF!,'[1]www.hv-suedb.de'!$B:$K,3,FALSE),"")</f>
      </c>
      <c r="E611" s="11">
        <f>_xlfn.IFERROR(VLOOKUP(#REF!,'[1]www.hv-suedb.de'!$B:$K,8,FALSE),"")</f>
      </c>
      <c r="F611" s="11">
        <f>_xlfn.IFERROR(VLOOKUP(#REF!,'[1]www.hv-suedb.de'!$B:$K,9,FALSE),"")</f>
      </c>
      <c r="G611" s="11">
        <f>_xlfn.IFERROR(VLOOKUP(#REF!,'[1]www.hv-suedb.de'!$B:$K,10,FALSE),"")</f>
      </c>
      <c r="H611" s="11">
        <f>_xlfn.IFERROR(VLOOKUP(#REF!,'[1]www.hv-suedb.de'!$B:$M,12,FALSE),"")</f>
      </c>
    </row>
    <row r="612" spans="1:8" ht="14.25">
      <c r="A612" s="9">
        <f>_xlfn.IFERROR(VLOOKUP(#REF!,'[1]www.hv-suedb.de'!$B:$K,5,FALSE),"")</f>
      </c>
      <c r="B612" s="10">
        <f>_xlfn.IFERROR(VLOOKUP(#REF!,'[1]www.hv-suedb.de'!$B:$K,6,FALSE),"")</f>
      </c>
      <c r="C612" s="11">
        <f>_xlfn.IFERROR(VLOOKUP(#REF!,'[1]www.hv-suedb.de'!$B:$K,4,FALSE),"")</f>
      </c>
      <c r="D612" s="12">
        <f>_xlfn.IFERROR(VLOOKUP(#REF!,'[1]www.hv-suedb.de'!$B:$K,3,FALSE),"")</f>
      </c>
      <c r="E612" s="11">
        <f>_xlfn.IFERROR(VLOOKUP(#REF!,'[1]www.hv-suedb.de'!$B:$K,8,FALSE),"")</f>
      </c>
      <c r="F612" s="11">
        <f>_xlfn.IFERROR(VLOOKUP(#REF!,'[1]www.hv-suedb.de'!$B:$K,9,FALSE),"")</f>
      </c>
      <c r="G612" s="11">
        <f>_xlfn.IFERROR(VLOOKUP(#REF!,'[1]www.hv-suedb.de'!$B:$K,10,FALSE),"")</f>
      </c>
      <c r="H612" s="11">
        <f>_xlfn.IFERROR(VLOOKUP(#REF!,'[1]www.hv-suedb.de'!$B:$M,12,FALSE),"")</f>
      </c>
    </row>
    <row r="613" spans="1:8" ht="14.25">
      <c r="A613" s="9">
        <f>_xlfn.IFERROR(VLOOKUP(#REF!,'[1]www.hv-suedb.de'!$B:$K,5,FALSE),"")</f>
      </c>
      <c r="B613" s="10">
        <f>_xlfn.IFERROR(VLOOKUP(#REF!,'[1]www.hv-suedb.de'!$B:$K,6,FALSE),"")</f>
      </c>
      <c r="C613" s="11">
        <f>_xlfn.IFERROR(VLOOKUP(#REF!,'[1]www.hv-suedb.de'!$B:$K,4,FALSE),"")</f>
      </c>
      <c r="D613" s="12">
        <f>_xlfn.IFERROR(VLOOKUP(#REF!,'[1]www.hv-suedb.de'!$B:$K,3,FALSE),"")</f>
      </c>
      <c r="E613" s="11">
        <f>_xlfn.IFERROR(VLOOKUP(#REF!,'[1]www.hv-suedb.de'!$B:$K,8,FALSE),"")</f>
      </c>
      <c r="F613" s="11">
        <f>_xlfn.IFERROR(VLOOKUP(#REF!,'[1]www.hv-suedb.de'!$B:$K,9,FALSE),"")</f>
      </c>
      <c r="G613" s="11">
        <f>_xlfn.IFERROR(VLOOKUP(#REF!,'[1]www.hv-suedb.de'!$B:$K,10,FALSE),"")</f>
      </c>
      <c r="H613" s="11">
        <f>_xlfn.IFERROR(VLOOKUP(#REF!,'[1]www.hv-suedb.de'!$B:$M,12,FALSE),"")</f>
      </c>
    </row>
    <row r="614" spans="1:8" ht="14.25">
      <c r="A614" s="9">
        <f>_xlfn.IFERROR(VLOOKUP(#REF!,'[1]www.hv-suedb.de'!$B:$K,5,FALSE),"")</f>
      </c>
      <c r="B614" s="10">
        <f>_xlfn.IFERROR(VLOOKUP(#REF!,'[1]www.hv-suedb.de'!$B:$K,6,FALSE),"")</f>
      </c>
      <c r="C614" s="11">
        <f>_xlfn.IFERROR(VLOOKUP(#REF!,'[1]www.hv-suedb.de'!$B:$K,4,FALSE),"")</f>
      </c>
      <c r="D614" s="12">
        <f>_xlfn.IFERROR(VLOOKUP(#REF!,'[1]www.hv-suedb.de'!$B:$K,3,FALSE),"")</f>
      </c>
      <c r="E614" s="11">
        <f>_xlfn.IFERROR(VLOOKUP(#REF!,'[1]www.hv-suedb.de'!$B:$K,8,FALSE),"")</f>
      </c>
      <c r="F614" s="11">
        <f>_xlfn.IFERROR(VLOOKUP(#REF!,'[1]www.hv-suedb.de'!$B:$K,9,FALSE),"")</f>
      </c>
      <c r="G614" s="11">
        <f>_xlfn.IFERROR(VLOOKUP(#REF!,'[1]www.hv-suedb.de'!$B:$K,10,FALSE),"")</f>
      </c>
      <c r="H614" s="11">
        <f>_xlfn.IFERROR(VLOOKUP(#REF!,'[1]www.hv-suedb.de'!$B:$M,12,FALSE),"")</f>
      </c>
    </row>
    <row r="615" spans="1:8" ht="14.25">
      <c r="A615" s="9">
        <f>_xlfn.IFERROR(VLOOKUP(#REF!,'[1]www.hv-suedb.de'!$B:$K,5,FALSE),"")</f>
      </c>
      <c r="B615" s="10">
        <f>_xlfn.IFERROR(VLOOKUP(#REF!,'[1]www.hv-suedb.de'!$B:$K,6,FALSE),"")</f>
      </c>
      <c r="C615" s="11">
        <f>_xlfn.IFERROR(VLOOKUP(#REF!,'[1]www.hv-suedb.de'!$B:$K,4,FALSE),"")</f>
      </c>
      <c r="D615" s="12">
        <f>_xlfn.IFERROR(VLOOKUP(#REF!,'[1]www.hv-suedb.de'!$B:$K,3,FALSE),"")</f>
      </c>
      <c r="E615" s="11">
        <f>_xlfn.IFERROR(VLOOKUP(#REF!,'[1]www.hv-suedb.de'!$B:$K,8,FALSE),"")</f>
      </c>
      <c r="F615" s="11">
        <f>_xlfn.IFERROR(VLOOKUP(#REF!,'[1]www.hv-suedb.de'!$B:$K,9,FALSE),"")</f>
      </c>
      <c r="G615" s="11">
        <f>_xlfn.IFERROR(VLOOKUP(#REF!,'[1]www.hv-suedb.de'!$B:$K,10,FALSE),"")</f>
      </c>
      <c r="H615" s="11">
        <f>_xlfn.IFERROR(VLOOKUP(#REF!,'[1]www.hv-suedb.de'!$B:$M,12,FALSE),"")</f>
      </c>
    </row>
    <row r="616" spans="1:8" ht="14.25">
      <c r="A616" s="9">
        <f>_xlfn.IFERROR(VLOOKUP(#REF!,'[1]www.hv-suedb.de'!$B:$K,5,FALSE),"")</f>
      </c>
      <c r="B616" s="10">
        <f>_xlfn.IFERROR(VLOOKUP(#REF!,'[1]www.hv-suedb.de'!$B:$K,6,FALSE),"")</f>
      </c>
      <c r="C616" s="11">
        <f>_xlfn.IFERROR(VLOOKUP(#REF!,'[1]www.hv-suedb.de'!$B:$K,4,FALSE),"")</f>
      </c>
      <c r="D616" s="12">
        <f>_xlfn.IFERROR(VLOOKUP(#REF!,'[1]www.hv-suedb.de'!$B:$K,3,FALSE),"")</f>
      </c>
      <c r="E616" s="11">
        <f>_xlfn.IFERROR(VLOOKUP(#REF!,'[1]www.hv-suedb.de'!$B:$K,8,FALSE),"")</f>
      </c>
      <c r="F616" s="11">
        <f>_xlfn.IFERROR(VLOOKUP(#REF!,'[1]www.hv-suedb.de'!$B:$K,9,FALSE),"")</f>
      </c>
      <c r="G616" s="11">
        <f>_xlfn.IFERROR(VLOOKUP(#REF!,'[1]www.hv-suedb.de'!$B:$K,10,FALSE),"")</f>
      </c>
      <c r="H616" s="11">
        <f>_xlfn.IFERROR(VLOOKUP(#REF!,'[1]www.hv-suedb.de'!$B:$M,12,FALSE),"")</f>
      </c>
    </row>
    <row r="617" spans="1:8" ht="14.25">
      <c r="A617" s="9">
        <f>_xlfn.IFERROR(VLOOKUP(#REF!,'[1]www.hv-suedb.de'!$B:$K,5,FALSE),"")</f>
      </c>
      <c r="B617" s="10">
        <f>_xlfn.IFERROR(VLOOKUP(#REF!,'[1]www.hv-suedb.de'!$B:$K,6,FALSE),"")</f>
      </c>
      <c r="C617" s="11">
        <f>_xlfn.IFERROR(VLOOKUP(#REF!,'[1]www.hv-suedb.de'!$B:$K,4,FALSE),"")</f>
      </c>
      <c r="D617" s="12">
        <f>_xlfn.IFERROR(VLOOKUP(#REF!,'[1]www.hv-suedb.de'!$B:$K,3,FALSE),"")</f>
      </c>
      <c r="E617" s="11">
        <f>_xlfn.IFERROR(VLOOKUP(#REF!,'[1]www.hv-suedb.de'!$B:$K,8,FALSE),"")</f>
      </c>
      <c r="F617" s="11">
        <f>_xlfn.IFERROR(VLOOKUP(#REF!,'[1]www.hv-suedb.de'!$B:$K,9,FALSE),"")</f>
      </c>
      <c r="G617" s="11">
        <f>_xlfn.IFERROR(VLOOKUP(#REF!,'[1]www.hv-suedb.de'!$B:$K,10,FALSE),"")</f>
      </c>
      <c r="H617" s="11">
        <f>_xlfn.IFERROR(VLOOKUP(#REF!,'[1]www.hv-suedb.de'!$B:$M,12,FALSE),"")</f>
      </c>
    </row>
    <row r="618" spans="1:8" ht="14.25">
      <c r="A618" s="9">
        <f>_xlfn.IFERROR(VLOOKUP(#REF!,'[1]www.hv-suedb.de'!$B:$K,5,FALSE),"")</f>
      </c>
      <c r="B618" s="10">
        <f>_xlfn.IFERROR(VLOOKUP(#REF!,'[1]www.hv-suedb.de'!$B:$K,6,FALSE),"")</f>
      </c>
      <c r="C618" s="11">
        <f>_xlfn.IFERROR(VLOOKUP(#REF!,'[1]www.hv-suedb.de'!$B:$K,4,FALSE),"")</f>
      </c>
      <c r="D618" s="12">
        <f>_xlfn.IFERROR(VLOOKUP(#REF!,'[1]www.hv-suedb.de'!$B:$K,3,FALSE),"")</f>
      </c>
      <c r="E618" s="11">
        <f>_xlfn.IFERROR(VLOOKUP(#REF!,'[1]www.hv-suedb.de'!$B:$K,8,FALSE),"")</f>
      </c>
      <c r="F618" s="11">
        <f>_xlfn.IFERROR(VLOOKUP(#REF!,'[1]www.hv-suedb.de'!$B:$K,9,FALSE),"")</f>
      </c>
      <c r="G618" s="11">
        <f>_xlfn.IFERROR(VLOOKUP(#REF!,'[1]www.hv-suedb.de'!$B:$K,10,FALSE),"")</f>
      </c>
      <c r="H618" s="11">
        <f>_xlfn.IFERROR(VLOOKUP(#REF!,'[1]www.hv-suedb.de'!$B:$M,12,FALSE),"")</f>
      </c>
    </row>
    <row r="619" spans="1:8" ht="14.25">
      <c r="A619" s="9">
        <f>_xlfn.IFERROR(VLOOKUP(#REF!,'[1]www.hv-suedb.de'!$B:$K,5,FALSE),"")</f>
      </c>
      <c r="B619" s="10">
        <f>_xlfn.IFERROR(VLOOKUP(#REF!,'[1]www.hv-suedb.de'!$B:$K,6,FALSE),"")</f>
      </c>
      <c r="C619" s="11">
        <f>_xlfn.IFERROR(VLOOKUP(#REF!,'[1]www.hv-suedb.de'!$B:$K,4,FALSE),"")</f>
      </c>
      <c r="D619" s="12">
        <f>_xlfn.IFERROR(VLOOKUP(#REF!,'[1]www.hv-suedb.de'!$B:$K,3,FALSE),"")</f>
      </c>
      <c r="E619" s="11">
        <f>_xlfn.IFERROR(VLOOKUP(#REF!,'[1]www.hv-suedb.de'!$B:$K,8,FALSE),"")</f>
      </c>
      <c r="F619" s="11">
        <f>_xlfn.IFERROR(VLOOKUP(#REF!,'[1]www.hv-suedb.de'!$B:$K,9,FALSE),"")</f>
      </c>
      <c r="G619" s="11">
        <f>_xlfn.IFERROR(VLOOKUP(#REF!,'[1]www.hv-suedb.de'!$B:$K,10,FALSE),"")</f>
      </c>
      <c r="H619" s="11">
        <f>_xlfn.IFERROR(VLOOKUP(#REF!,'[1]www.hv-suedb.de'!$B:$M,12,FALSE),"")</f>
      </c>
    </row>
    <row r="620" spans="1:8" ht="14.25">
      <c r="A620" s="9">
        <f>_xlfn.IFERROR(VLOOKUP(#REF!,'[1]www.hv-suedb.de'!$B:$K,5,FALSE),"")</f>
      </c>
      <c r="B620" s="10">
        <f>_xlfn.IFERROR(VLOOKUP(#REF!,'[1]www.hv-suedb.de'!$B:$K,6,FALSE),"")</f>
      </c>
      <c r="C620" s="11">
        <f>_xlfn.IFERROR(VLOOKUP(#REF!,'[1]www.hv-suedb.de'!$B:$K,4,FALSE),"")</f>
      </c>
      <c r="D620" s="12">
        <f>_xlfn.IFERROR(VLOOKUP(#REF!,'[1]www.hv-suedb.de'!$B:$K,3,FALSE),"")</f>
      </c>
      <c r="E620" s="11">
        <f>_xlfn.IFERROR(VLOOKUP(#REF!,'[1]www.hv-suedb.de'!$B:$K,8,FALSE),"")</f>
      </c>
      <c r="F620" s="11">
        <f>_xlfn.IFERROR(VLOOKUP(#REF!,'[1]www.hv-suedb.de'!$B:$K,9,FALSE),"")</f>
      </c>
      <c r="G620" s="11">
        <f>_xlfn.IFERROR(VLOOKUP(#REF!,'[1]www.hv-suedb.de'!$B:$K,10,FALSE),"")</f>
      </c>
      <c r="H620" s="11">
        <f>_xlfn.IFERROR(VLOOKUP(#REF!,'[1]www.hv-suedb.de'!$B:$M,12,FALSE),"")</f>
      </c>
    </row>
    <row r="621" spans="1:8" ht="14.25">
      <c r="A621" s="9">
        <f>_xlfn.IFERROR(VLOOKUP(#REF!,'[1]www.hv-suedb.de'!$B:$K,5,FALSE),"")</f>
      </c>
      <c r="B621" s="10">
        <f>_xlfn.IFERROR(VLOOKUP(#REF!,'[1]www.hv-suedb.de'!$B:$K,6,FALSE),"")</f>
      </c>
      <c r="C621" s="11">
        <f>_xlfn.IFERROR(VLOOKUP(#REF!,'[1]www.hv-suedb.de'!$B:$K,4,FALSE),"")</f>
      </c>
      <c r="D621" s="12">
        <f>_xlfn.IFERROR(VLOOKUP(#REF!,'[1]www.hv-suedb.de'!$B:$K,3,FALSE),"")</f>
      </c>
      <c r="E621" s="11">
        <f>_xlfn.IFERROR(VLOOKUP(#REF!,'[1]www.hv-suedb.de'!$B:$K,8,FALSE),"")</f>
      </c>
      <c r="F621" s="11">
        <f>_xlfn.IFERROR(VLOOKUP(#REF!,'[1]www.hv-suedb.de'!$B:$K,9,FALSE),"")</f>
      </c>
      <c r="G621" s="11">
        <f>_xlfn.IFERROR(VLOOKUP(#REF!,'[1]www.hv-suedb.de'!$B:$K,10,FALSE),"")</f>
      </c>
      <c r="H621" s="11">
        <f>_xlfn.IFERROR(VLOOKUP(#REF!,'[1]www.hv-suedb.de'!$B:$M,12,FALSE),"")</f>
      </c>
    </row>
    <row r="622" spans="1:8" ht="14.25">
      <c r="A622" s="9">
        <f>_xlfn.IFERROR(VLOOKUP(#REF!,'[1]www.hv-suedb.de'!$B:$K,5,FALSE),"")</f>
      </c>
      <c r="B622" s="10">
        <f>_xlfn.IFERROR(VLOOKUP(#REF!,'[1]www.hv-suedb.de'!$B:$K,6,FALSE),"")</f>
      </c>
      <c r="C622" s="11">
        <f>_xlfn.IFERROR(VLOOKUP(#REF!,'[1]www.hv-suedb.de'!$B:$K,4,FALSE),"")</f>
      </c>
      <c r="D622" s="12">
        <f>_xlfn.IFERROR(VLOOKUP(#REF!,'[1]www.hv-suedb.de'!$B:$K,3,FALSE),"")</f>
      </c>
      <c r="E622" s="11">
        <f>_xlfn.IFERROR(VLOOKUP(#REF!,'[1]www.hv-suedb.de'!$B:$K,8,FALSE),"")</f>
      </c>
      <c r="F622" s="11">
        <f>_xlfn.IFERROR(VLOOKUP(#REF!,'[1]www.hv-suedb.de'!$B:$K,9,FALSE),"")</f>
      </c>
      <c r="G622" s="11">
        <f>_xlfn.IFERROR(VLOOKUP(#REF!,'[1]www.hv-suedb.de'!$B:$K,10,FALSE),"")</f>
      </c>
      <c r="H622" s="11">
        <f>_xlfn.IFERROR(VLOOKUP(#REF!,'[1]www.hv-suedb.de'!$B:$M,12,FALSE),"")</f>
      </c>
    </row>
    <row r="623" spans="1:8" ht="14.25">
      <c r="A623" s="9">
        <f>_xlfn.IFERROR(VLOOKUP(#REF!,'[1]www.hv-suedb.de'!$B:$K,5,FALSE),"")</f>
      </c>
      <c r="B623" s="10">
        <f>_xlfn.IFERROR(VLOOKUP(#REF!,'[1]www.hv-suedb.de'!$B:$K,6,FALSE),"")</f>
      </c>
      <c r="C623" s="11">
        <f>_xlfn.IFERROR(VLOOKUP(#REF!,'[1]www.hv-suedb.de'!$B:$K,4,FALSE),"")</f>
      </c>
      <c r="D623" s="12">
        <f>_xlfn.IFERROR(VLOOKUP(#REF!,'[1]www.hv-suedb.de'!$B:$K,3,FALSE),"")</f>
      </c>
      <c r="E623" s="11">
        <f>_xlfn.IFERROR(VLOOKUP(#REF!,'[1]www.hv-suedb.de'!$B:$K,8,FALSE),"")</f>
      </c>
      <c r="F623" s="11">
        <f>_xlfn.IFERROR(VLOOKUP(#REF!,'[1]www.hv-suedb.de'!$B:$K,9,FALSE),"")</f>
      </c>
      <c r="G623" s="11">
        <f>_xlfn.IFERROR(VLOOKUP(#REF!,'[1]www.hv-suedb.de'!$B:$K,10,FALSE),"")</f>
      </c>
      <c r="H623" s="11">
        <f>_xlfn.IFERROR(VLOOKUP(#REF!,'[1]www.hv-suedb.de'!$B:$M,12,FALSE),"")</f>
      </c>
    </row>
    <row r="624" spans="1:8" ht="14.25">
      <c r="A624" s="9">
        <f>_xlfn.IFERROR(VLOOKUP(#REF!,'[1]www.hv-suedb.de'!$B:$K,5,FALSE),"")</f>
      </c>
      <c r="B624" s="10">
        <f>_xlfn.IFERROR(VLOOKUP(#REF!,'[1]www.hv-suedb.de'!$B:$K,6,FALSE),"")</f>
      </c>
      <c r="C624" s="11">
        <f>_xlfn.IFERROR(VLOOKUP(#REF!,'[1]www.hv-suedb.de'!$B:$K,4,FALSE),"")</f>
      </c>
      <c r="D624" s="12">
        <f>_xlfn.IFERROR(VLOOKUP(#REF!,'[1]www.hv-suedb.de'!$B:$K,3,FALSE),"")</f>
      </c>
      <c r="E624" s="11">
        <f>_xlfn.IFERROR(VLOOKUP(#REF!,'[1]www.hv-suedb.de'!$B:$K,8,FALSE),"")</f>
      </c>
      <c r="F624" s="11">
        <f>_xlfn.IFERROR(VLOOKUP(#REF!,'[1]www.hv-suedb.de'!$B:$K,9,FALSE),"")</f>
      </c>
      <c r="G624" s="11">
        <f>_xlfn.IFERROR(VLOOKUP(#REF!,'[1]www.hv-suedb.de'!$B:$K,10,FALSE),"")</f>
      </c>
      <c r="H624" s="11">
        <f>_xlfn.IFERROR(VLOOKUP(#REF!,'[1]www.hv-suedb.de'!$B:$M,12,FALSE),"")</f>
      </c>
    </row>
    <row r="625" spans="1:8" ht="14.25">
      <c r="A625" s="9">
        <f>_xlfn.IFERROR(VLOOKUP(#REF!,'[1]www.hv-suedb.de'!$B:$K,5,FALSE),"")</f>
      </c>
      <c r="B625" s="10">
        <f>_xlfn.IFERROR(VLOOKUP(#REF!,'[1]www.hv-suedb.de'!$B:$K,6,FALSE),"")</f>
      </c>
      <c r="C625" s="11">
        <f>_xlfn.IFERROR(VLOOKUP(#REF!,'[1]www.hv-suedb.de'!$B:$K,4,FALSE),"")</f>
      </c>
      <c r="D625" s="12">
        <f>_xlfn.IFERROR(VLOOKUP(#REF!,'[1]www.hv-suedb.de'!$B:$K,3,FALSE),"")</f>
      </c>
      <c r="E625" s="11">
        <f>_xlfn.IFERROR(VLOOKUP(#REF!,'[1]www.hv-suedb.de'!$B:$K,8,FALSE),"")</f>
      </c>
      <c r="F625" s="11">
        <f>_xlfn.IFERROR(VLOOKUP(#REF!,'[1]www.hv-suedb.de'!$B:$K,9,FALSE),"")</f>
      </c>
      <c r="G625" s="11">
        <f>_xlfn.IFERROR(VLOOKUP(#REF!,'[1]www.hv-suedb.de'!$B:$K,10,FALSE),"")</f>
      </c>
      <c r="H625" s="11">
        <f>_xlfn.IFERROR(VLOOKUP(#REF!,'[1]www.hv-suedb.de'!$B:$M,12,FALSE),"")</f>
      </c>
    </row>
    <row r="626" spans="1:8" ht="14.25">
      <c r="A626" s="9">
        <f>_xlfn.IFERROR(VLOOKUP(#REF!,'[1]www.hv-suedb.de'!$B:$K,5,FALSE),"")</f>
      </c>
      <c r="B626" s="10">
        <f>_xlfn.IFERROR(VLOOKUP(#REF!,'[1]www.hv-suedb.de'!$B:$K,6,FALSE),"")</f>
      </c>
      <c r="C626" s="11">
        <f>_xlfn.IFERROR(VLOOKUP(#REF!,'[1]www.hv-suedb.de'!$B:$K,4,FALSE),"")</f>
      </c>
      <c r="D626" s="12">
        <f>_xlfn.IFERROR(VLOOKUP(#REF!,'[1]www.hv-suedb.de'!$B:$K,3,FALSE),"")</f>
      </c>
      <c r="E626" s="11">
        <f>_xlfn.IFERROR(VLOOKUP(#REF!,'[1]www.hv-suedb.de'!$B:$K,8,FALSE),"")</f>
      </c>
      <c r="F626" s="11">
        <f>_xlfn.IFERROR(VLOOKUP(#REF!,'[1]www.hv-suedb.de'!$B:$K,9,FALSE),"")</f>
      </c>
      <c r="G626" s="11">
        <f>_xlfn.IFERROR(VLOOKUP(#REF!,'[1]www.hv-suedb.de'!$B:$K,10,FALSE),"")</f>
      </c>
      <c r="H626" s="11">
        <f>_xlfn.IFERROR(VLOOKUP(#REF!,'[1]www.hv-suedb.de'!$B:$M,12,FALSE),"")</f>
      </c>
    </row>
    <row r="627" spans="1:8" ht="14.25">
      <c r="A627" s="9">
        <f>_xlfn.IFERROR(VLOOKUP(#REF!,'[1]www.hv-suedb.de'!$B:$K,5,FALSE),"")</f>
      </c>
      <c r="B627" s="10">
        <f>_xlfn.IFERROR(VLOOKUP(#REF!,'[1]www.hv-suedb.de'!$B:$K,6,FALSE),"")</f>
      </c>
      <c r="C627" s="11">
        <f>_xlfn.IFERROR(VLOOKUP(#REF!,'[1]www.hv-suedb.de'!$B:$K,4,FALSE),"")</f>
      </c>
      <c r="D627" s="12">
        <f>_xlfn.IFERROR(VLOOKUP(#REF!,'[1]www.hv-suedb.de'!$B:$K,3,FALSE),"")</f>
      </c>
      <c r="E627" s="11">
        <f>_xlfn.IFERROR(VLOOKUP(#REF!,'[1]www.hv-suedb.de'!$B:$K,8,FALSE),"")</f>
      </c>
      <c r="F627" s="11">
        <f>_xlfn.IFERROR(VLOOKUP(#REF!,'[1]www.hv-suedb.de'!$B:$K,9,FALSE),"")</f>
      </c>
      <c r="G627" s="11">
        <f>_xlfn.IFERROR(VLOOKUP(#REF!,'[1]www.hv-suedb.de'!$B:$K,10,FALSE),"")</f>
      </c>
      <c r="H627" s="11">
        <f>_xlfn.IFERROR(VLOOKUP(#REF!,'[1]www.hv-suedb.de'!$B:$M,12,FALSE),"")</f>
      </c>
    </row>
    <row r="628" spans="1:8" ht="14.25">
      <c r="A628" s="9">
        <f>_xlfn.IFERROR(VLOOKUP(#REF!,'[1]www.hv-suedb.de'!$B:$K,5,FALSE),"")</f>
      </c>
      <c r="B628" s="10">
        <f>_xlfn.IFERROR(VLOOKUP(#REF!,'[1]www.hv-suedb.de'!$B:$K,6,FALSE),"")</f>
      </c>
      <c r="C628" s="11">
        <f>_xlfn.IFERROR(VLOOKUP(#REF!,'[1]www.hv-suedb.de'!$B:$K,4,FALSE),"")</f>
      </c>
      <c r="D628" s="12">
        <f>_xlfn.IFERROR(VLOOKUP(#REF!,'[1]www.hv-suedb.de'!$B:$K,3,FALSE),"")</f>
      </c>
      <c r="E628" s="11">
        <f>_xlfn.IFERROR(VLOOKUP(#REF!,'[1]www.hv-suedb.de'!$B:$K,8,FALSE),"")</f>
      </c>
      <c r="F628" s="11">
        <f>_xlfn.IFERROR(VLOOKUP(#REF!,'[1]www.hv-suedb.de'!$B:$K,9,FALSE),"")</f>
      </c>
      <c r="G628" s="11">
        <f>_xlfn.IFERROR(VLOOKUP(#REF!,'[1]www.hv-suedb.de'!$B:$K,10,FALSE),"")</f>
      </c>
      <c r="H628" s="11">
        <f>_xlfn.IFERROR(VLOOKUP(#REF!,'[1]www.hv-suedb.de'!$B:$M,12,FALSE),"")</f>
      </c>
    </row>
    <row r="629" spans="1:8" ht="14.25">
      <c r="A629" s="9">
        <f>_xlfn.IFERROR(VLOOKUP(#REF!,'[1]www.hv-suedb.de'!$B:$K,5,FALSE),"")</f>
      </c>
      <c r="B629" s="10">
        <f>_xlfn.IFERROR(VLOOKUP(#REF!,'[1]www.hv-suedb.de'!$B:$K,6,FALSE),"")</f>
      </c>
      <c r="C629" s="11">
        <f>_xlfn.IFERROR(VLOOKUP(#REF!,'[1]www.hv-suedb.de'!$B:$K,4,FALSE),"")</f>
      </c>
      <c r="D629" s="12">
        <f>_xlfn.IFERROR(VLOOKUP(#REF!,'[1]www.hv-suedb.de'!$B:$K,3,FALSE),"")</f>
      </c>
      <c r="E629" s="11">
        <f>_xlfn.IFERROR(VLOOKUP(#REF!,'[1]www.hv-suedb.de'!$B:$K,8,FALSE),"")</f>
      </c>
      <c r="F629" s="11">
        <f>_xlfn.IFERROR(VLOOKUP(#REF!,'[1]www.hv-suedb.de'!$B:$K,9,FALSE),"")</f>
      </c>
      <c r="G629" s="11">
        <f>_xlfn.IFERROR(VLOOKUP(#REF!,'[1]www.hv-suedb.de'!$B:$K,10,FALSE),"")</f>
      </c>
      <c r="H629" s="11">
        <f>_xlfn.IFERROR(VLOOKUP(#REF!,'[1]www.hv-suedb.de'!$B:$M,12,FALSE),"")</f>
      </c>
    </row>
    <row r="630" spans="1:8" ht="14.25">
      <c r="A630" s="9">
        <f>_xlfn.IFERROR(VLOOKUP(#REF!,'[1]www.hv-suedb.de'!$B:$K,5,FALSE),"")</f>
      </c>
      <c r="B630" s="10">
        <f>_xlfn.IFERROR(VLOOKUP(#REF!,'[1]www.hv-suedb.de'!$B:$K,6,FALSE),"")</f>
      </c>
      <c r="C630" s="11">
        <f>_xlfn.IFERROR(VLOOKUP(#REF!,'[1]www.hv-suedb.de'!$B:$K,4,FALSE),"")</f>
      </c>
      <c r="D630" s="12">
        <f>_xlfn.IFERROR(VLOOKUP(#REF!,'[1]www.hv-suedb.de'!$B:$K,3,FALSE),"")</f>
      </c>
      <c r="E630" s="11">
        <f>_xlfn.IFERROR(VLOOKUP(#REF!,'[1]www.hv-suedb.de'!$B:$K,8,FALSE),"")</f>
      </c>
      <c r="F630" s="11">
        <f>_xlfn.IFERROR(VLOOKUP(#REF!,'[1]www.hv-suedb.de'!$B:$K,9,FALSE),"")</f>
      </c>
      <c r="G630" s="11">
        <f>_xlfn.IFERROR(VLOOKUP(#REF!,'[1]www.hv-suedb.de'!$B:$K,10,FALSE),"")</f>
      </c>
      <c r="H630" s="11">
        <f>_xlfn.IFERROR(VLOOKUP(#REF!,'[1]www.hv-suedb.de'!$B:$M,12,FALSE),"")</f>
      </c>
    </row>
    <row r="631" spans="1:8" ht="14.25">
      <c r="A631" s="9">
        <f>_xlfn.IFERROR(VLOOKUP(#REF!,'[1]www.hv-suedb.de'!$B:$K,5,FALSE),"")</f>
      </c>
      <c r="B631" s="10">
        <f>_xlfn.IFERROR(VLOOKUP(#REF!,'[1]www.hv-suedb.de'!$B:$K,6,FALSE),"")</f>
      </c>
      <c r="C631" s="11">
        <f>_xlfn.IFERROR(VLOOKUP(#REF!,'[1]www.hv-suedb.de'!$B:$K,4,FALSE),"")</f>
      </c>
      <c r="D631" s="12">
        <f>_xlfn.IFERROR(VLOOKUP(#REF!,'[1]www.hv-suedb.de'!$B:$K,3,FALSE),"")</f>
      </c>
      <c r="E631" s="11">
        <f>_xlfn.IFERROR(VLOOKUP(#REF!,'[1]www.hv-suedb.de'!$B:$K,8,FALSE),"")</f>
      </c>
      <c r="F631" s="11">
        <f>_xlfn.IFERROR(VLOOKUP(#REF!,'[1]www.hv-suedb.de'!$B:$K,9,FALSE),"")</f>
      </c>
      <c r="G631" s="11">
        <f>_xlfn.IFERROR(VLOOKUP(#REF!,'[1]www.hv-suedb.de'!$B:$K,10,FALSE),"")</f>
      </c>
      <c r="H631" s="11">
        <f>_xlfn.IFERROR(VLOOKUP(#REF!,'[1]www.hv-suedb.de'!$B:$M,12,FALSE),"")</f>
      </c>
    </row>
    <row r="632" spans="1:8" ht="14.25">
      <c r="A632" s="9">
        <f>_xlfn.IFERROR(VLOOKUP(#REF!,'[1]www.hv-suedb.de'!$B:$K,5,FALSE),"")</f>
      </c>
      <c r="B632" s="10">
        <f>_xlfn.IFERROR(VLOOKUP(#REF!,'[1]www.hv-suedb.de'!$B:$K,6,FALSE),"")</f>
      </c>
      <c r="C632" s="11">
        <f>_xlfn.IFERROR(VLOOKUP(#REF!,'[1]www.hv-suedb.de'!$B:$K,4,FALSE),"")</f>
      </c>
      <c r="D632" s="12">
        <f>_xlfn.IFERROR(VLOOKUP(#REF!,'[1]www.hv-suedb.de'!$B:$K,3,FALSE),"")</f>
      </c>
      <c r="E632" s="11">
        <f>_xlfn.IFERROR(VLOOKUP(#REF!,'[1]www.hv-suedb.de'!$B:$K,8,FALSE),"")</f>
      </c>
      <c r="F632" s="11">
        <f>_xlfn.IFERROR(VLOOKUP(#REF!,'[1]www.hv-suedb.de'!$B:$K,9,FALSE),"")</f>
      </c>
      <c r="G632" s="11">
        <f>_xlfn.IFERROR(VLOOKUP(#REF!,'[1]www.hv-suedb.de'!$B:$K,10,FALSE),"")</f>
      </c>
      <c r="H632" s="11">
        <f>_xlfn.IFERROR(VLOOKUP(#REF!,'[1]www.hv-suedb.de'!$B:$M,12,FALSE),"")</f>
      </c>
    </row>
    <row r="633" spans="1:8" ht="14.25">
      <c r="A633" s="9">
        <f>_xlfn.IFERROR(VLOOKUP(#REF!,'[1]www.hv-suedb.de'!$B:$K,5,FALSE),"")</f>
      </c>
      <c r="B633" s="10">
        <f>_xlfn.IFERROR(VLOOKUP(#REF!,'[1]www.hv-suedb.de'!$B:$K,6,FALSE),"")</f>
      </c>
      <c r="C633" s="11">
        <f>_xlfn.IFERROR(VLOOKUP(#REF!,'[1]www.hv-suedb.de'!$B:$K,4,FALSE),"")</f>
      </c>
      <c r="D633" s="12">
        <f>_xlfn.IFERROR(VLOOKUP(#REF!,'[1]www.hv-suedb.de'!$B:$K,3,FALSE),"")</f>
      </c>
      <c r="E633" s="11">
        <f>_xlfn.IFERROR(VLOOKUP(#REF!,'[1]www.hv-suedb.de'!$B:$K,8,FALSE),"")</f>
      </c>
      <c r="F633" s="11">
        <f>_xlfn.IFERROR(VLOOKUP(#REF!,'[1]www.hv-suedb.de'!$B:$K,9,FALSE),"")</f>
      </c>
      <c r="G633" s="11">
        <f>_xlfn.IFERROR(VLOOKUP(#REF!,'[1]www.hv-suedb.de'!$B:$K,10,FALSE),"")</f>
      </c>
      <c r="H633" s="11">
        <f>_xlfn.IFERROR(VLOOKUP(#REF!,'[1]www.hv-suedb.de'!$B:$M,12,FALSE),"")</f>
      </c>
    </row>
    <row r="634" spans="1:8" ht="14.25">
      <c r="A634" s="9">
        <f>_xlfn.IFERROR(VLOOKUP(#REF!,'[1]www.hv-suedb.de'!$B:$K,5,FALSE),"")</f>
      </c>
      <c r="B634" s="10">
        <f>_xlfn.IFERROR(VLOOKUP(#REF!,'[1]www.hv-suedb.de'!$B:$K,6,FALSE),"")</f>
      </c>
      <c r="C634" s="11">
        <f>_xlfn.IFERROR(VLOOKUP(#REF!,'[1]www.hv-suedb.de'!$B:$K,4,FALSE),"")</f>
      </c>
      <c r="D634" s="12">
        <f>_xlfn.IFERROR(VLOOKUP(#REF!,'[1]www.hv-suedb.de'!$B:$K,3,FALSE),"")</f>
      </c>
      <c r="E634" s="11">
        <f>_xlfn.IFERROR(VLOOKUP(#REF!,'[1]www.hv-suedb.de'!$B:$K,8,FALSE),"")</f>
      </c>
      <c r="F634" s="11">
        <f>_xlfn.IFERROR(VLOOKUP(#REF!,'[1]www.hv-suedb.de'!$B:$K,9,FALSE),"")</f>
      </c>
      <c r="G634" s="11">
        <f>_xlfn.IFERROR(VLOOKUP(#REF!,'[1]www.hv-suedb.de'!$B:$K,10,FALSE),"")</f>
      </c>
      <c r="H634" s="11">
        <f>_xlfn.IFERROR(VLOOKUP(#REF!,'[1]www.hv-suedb.de'!$B:$M,12,FALSE),"")</f>
      </c>
    </row>
    <row r="635" spans="1:8" ht="14.25">
      <c r="A635" s="9">
        <f>_xlfn.IFERROR(VLOOKUP(#REF!,'[1]www.hv-suedb.de'!$B:$K,5,FALSE),"")</f>
      </c>
      <c r="B635" s="10">
        <f>_xlfn.IFERROR(VLOOKUP(#REF!,'[1]www.hv-suedb.de'!$B:$K,6,FALSE),"")</f>
      </c>
      <c r="C635" s="11">
        <f>_xlfn.IFERROR(VLOOKUP(#REF!,'[1]www.hv-suedb.de'!$B:$K,4,FALSE),"")</f>
      </c>
      <c r="D635" s="12">
        <f>_xlfn.IFERROR(VLOOKUP(#REF!,'[1]www.hv-suedb.de'!$B:$K,3,FALSE),"")</f>
      </c>
      <c r="E635" s="11">
        <f>_xlfn.IFERROR(VLOOKUP(#REF!,'[1]www.hv-suedb.de'!$B:$K,8,FALSE),"")</f>
      </c>
      <c r="F635" s="11">
        <f>_xlfn.IFERROR(VLOOKUP(#REF!,'[1]www.hv-suedb.de'!$B:$K,9,FALSE),"")</f>
      </c>
      <c r="G635" s="11">
        <f>_xlfn.IFERROR(VLOOKUP(#REF!,'[1]www.hv-suedb.de'!$B:$K,10,FALSE),"")</f>
      </c>
      <c r="H635" s="11">
        <f>_xlfn.IFERROR(VLOOKUP(#REF!,'[1]www.hv-suedb.de'!$B:$M,12,FALSE),"")</f>
      </c>
    </row>
    <row r="636" spans="1:8" ht="14.25">
      <c r="A636" s="9">
        <f>_xlfn.IFERROR(VLOOKUP(#REF!,'[1]www.hv-suedb.de'!$B:$K,5,FALSE),"")</f>
      </c>
      <c r="B636" s="10">
        <f>_xlfn.IFERROR(VLOOKUP(#REF!,'[1]www.hv-suedb.de'!$B:$K,6,FALSE),"")</f>
      </c>
      <c r="C636" s="11">
        <f>_xlfn.IFERROR(VLOOKUP(#REF!,'[1]www.hv-suedb.de'!$B:$K,4,FALSE),"")</f>
      </c>
      <c r="D636" s="12">
        <f>_xlfn.IFERROR(VLOOKUP(#REF!,'[1]www.hv-suedb.de'!$B:$K,3,FALSE),"")</f>
      </c>
      <c r="E636" s="11">
        <f>_xlfn.IFERROR(VLOOKUP(#REF!,'[1]www.hv-suedb.de'!$B:$K,8,FALSE),"")</f>
      </c>
      <c r="F636" s="11">
        <f>_xlfn.IFERROR(VLOOKUP(#REF!,'[1]www.hv-suedb.de'!$B:$K,9,FALSE),"")</f>
      </c>
      <c r="G636" s="11">
        <f>_xlfn.IFERROR(VLOOKUP(#REF!,'[1]www.hv-suedb.de'!$B:$K,10,FALSE),"")</f>
      </c>
      <c r="H636" s="11">
        <f>_xlfn.IFERROR(VLOOKUP(#REF!,'[1]www.hv-suedb.de'!$B:$M,12,FALSE),"")</f>
      </c>
    </row>
    <row r="637" spans="1:8" ht="14.25">
      <c r="A637" s="9">
        <f>_xlfn.IFERROR(VLOOKUP(#REF!,'[1]www.hv-suedb.de'!$B:$K,5,FALSE),"")</f>
      </c>
      <c r="B637" s="10">
        <f>_xlfn.IFERROR(VLOOKUP(#REF!,'[1]www.hv-suedb.de'!$B:$K,6,FALSE),"")</f>
      </c>
      <c r="C637" s="11">
        <f>_xlfn.IFERROR(VLOOKUP(#REF!,'[1]www.hv-suedb.de'!$B:$K,4,FALSE),"")</f>
      </c>
      <c r="D637" s="12">
        <f>_xlfn.IFERROR(VLOOKUP(#REF!,'[1]www.hv-suedb.de'!$B:$K,3,FALSE),"")</f>
      </c>
      <c r="E637" s="11">
        <f>_xlfn.IFERROR(VLOOKUP(#REF!,'[1]www.hv-suedb.de'!$B:$K,8,FALSE),"")</f>
      </c>
      <c r="F637" s="11">
        <f>_xlfn.IFERROR(VLOOKUP(#REF!,'[1]www.hv-suedb.de'!$B:$K,9,FALSE),"")</f>
      </c>
      <c r="G637" s="11">
        <f>_xlfn.IFERROR(VLOOKUP(#REF!,'[1]www.hv-suedb.de'!$B:$K,10,FALSE),"")</f>
      </c>
      <c r="H637" s="11">
        <f>_xlfn.IFERROR(VLOOKUP(#REF!,'[1]www.hv-suedb.de'!$B:$M,12,FALSE),"")</f>
      </c>
    </row>
    <row r="638" spans="1:8" ht="14.25">
      <c r="A638" s="9">
        <f>_xlfn.IFERROR(VLOOKUP(#REF!,'[1]www.hv-suedb.de'!$B:$K,5,FALSE),"")</f>
      </c>
      <c r="B638" s="10">
        <f>_xlfn.IFERROR(VLOOKUP(#REF!,'[1]www.hv-suedb.de'!$B:$K,6,FALSE),"")</f>
      </c>
      <c r="C638" s="11">
        <f>_xlfn.IFERROR(VLOOKUP(#REF!,'[1]www.hv-suedb.de'!$B:$K,4,FALSE),"")</f>
      </c>
      <c r="D638" s="12">
        <f>_xlfn.IFERROR(VLOOKUP(#REF!,'[1]www.hv-suedb.de'!$B:$K,3,FALSE),"")</f>
      </c>
      <c r="E638" s="11">
        <f>_xlfn.IFERROR(VLOOKUP(#REF!,'[1]www.hv-suedb.de'!$B:$K,8,FALSE),"")</f>
      </c>
      <c r="F638" s="11">
        <f>_xlfn.IFERROR(VLOOKUP(#REF!,'[1]www.hv-suedb.de'!$B:$K,9,FALSE),"")</f>
      </c>
      <c r="G638" s="11">
        <f>_xlfn.IFERROR(VLOOKUP(#REF!,'[1]www.hv-suedb.de'!$B:$K,10,FALSE),"")</f>
      </c>
      <c r="H638" s="11">
        <f>_xlfn.IFERROR(VLOOKUP(#REF!,'[1]www.hv-suedb.de'!$B:$M,12,FALSE),"")</f>
      </c>
    </row>
    <row r="639" spans="1:8" ht="14.25">
      <c r="A639" s="9">
        <f>_xlfn.IFERROR(VLOOKUP(#REF!,'[1]www.hv-suedb.de'!$B:$K,5,FALSE),"")</f>
      </c>
      <c r="B639" s="10">
        <f>_xlfn.IFERROR(VLOOKUP(#REF!,'[1]www.hv-suedb.de'!$B:$K,6,FALSE),"")</f>
      </c>
      <c r="C639" s="11">
        <f>_xlfn.IFERROR(VLOOKUP(#REF!,'[1]www.hv-suedb.de'!$B:$K,4,FALSE),"")</f>
      </c>
      <c r="D639" s="12">
        <f>_xlfn.IFERROR(VLOOKUP(#REF!,'[1]www.hv-suedb.de'!$B:$K,3,FALSE),"")</f>
      </c>
      <c r="E639" s="11">
        <f>_xlfn.IFERROR(VLOOKUP(#REF!,'[1]www.hv-suedb.de'!$B:$K,8,FALSE),"")</f>
      </c>
      <c r="F639" s="11">
        <f>_xlfn.IFERROR(VLOOKUP(#REF!,'[1]www.hv-suedb.de'!$B:$K,9,FALSE),"")</f>
      </c>
      <c r="G639" s="11">
        <f>_xlfn.IFERROR(VLOOKUP(#REF!,'[1]www.hv-suedb.de'!$B:$K,10,FALSE),"")</f>
      </c>
      <c r="H639" s="11">
        <f>_xlfn.IFERROR(VLOOKUP(#REF!,'[1]www.hv-suedb.de'!$B:$M,12,FALSE),"")</f>
      </c>
    </row>
    <row r="640" spans="1:8" ht="14.25">
      <c r="A640" s="9">
        <f>_xlfn.IFERROR(VLOOKUP(#REF!,'[1]www.hv-suedb.de'!$B:$K,5,FALSE),"")</f>
      </c>
      <c r="B640" s="10">
        <f>_xlfn.IFERROR(VLOOKUP(#REF!,'[1]www.hv-suedb.de'!$B:$K,6,FALSE),"")</f>
      </c>
      <c r="C640" s="11">
        <f>_xlfn.IFERROR(VLOOKUP(#REF!,'[1]www.hv-suedb.de'!$B:$K,4,FALSE),"")</f>
      </c>
      <c r="D640" s="12">
        <f>_xlfn.IFERROR(VLOOKUP(#REF!,'[1]www.hv-suedb.de'!$B:$K,3,FALSE),"")</f>
      </c>
      <c r="E640" s="11">
        <f>_xlfn.IFERROR(VLOOKUP(#REF!,'[1]www.hv-suedb.de'!$B:$K,8,FALSE),"")</f>
      </c>
      <c r="F640" s="11">
        <f>_xlfn.IFERROR(VLOOKUP(#REF!,'[1]www.hv-suedb.de'!$B:$K,9,FALSE),"")</f>
      </c>
      <c r="G640" s="11">
        <f>_xlfn.IFERROR(VLOOKUP(#REF!,'[1]www.hv-suedb.de'!$B:$K,10,FALSE),"")</f>
      </c>
      <c r="H640" s="11">
        <f>_xlfn.IFERROR(VLOOKUP(#REF!,'[1]www.hv-suedb.de'!$B:$M,12,FALSE),"")</f>
      </c>
    </row>
    <row r="641" spans="1:8" ht="14.25">
      <c r="A641" s="9">
        <f>_xlfn.IFERROR(VLOOKUP(#REF!,'[1]www.hv-suedb.de'!$B:$K,5,FALSE),"")</f>
      </c>
      <c r="B641" s="10">
        <f>_xlfn.IFERROR(VLOOKUP(#REF!,'[1]www.hv-suedb.de'!$B:$K,6,FALSE),"")</f>
      </c>
      <c r="C641" s="11">
        <f>_xlfn.IFERROR(VLOOKUP(#REF!,'[1]www.hv-suedb.de'!$B:$K,4,FALSE),"")</f>
      </c>
      <c r="D641" s="12">
        <f>_xlfn.IFERROR(VLOOKUP(#REF!,'[1]www.hv-suedb.de'!$B:$K,3,FALSE),"")</f>
      </c>
      <c r="E641" s="11">
        <f>_xlfn.IFERROR(VLOOKUP(#REF!,'[1]www.hv-suedb.de'!$B:$K,8,FALSE),"")</f>
      </c>
      <c r="F641" s="11">
        <f>_xlfn.IFERROR(VLOOKUP(#REF!,'[1]www.hv-suedb.de'!$B:$K,9,FALSE),"")</f>
      </c>
      <c r="G641" s="11">
        <f>_xlfn.IFERROR(VLOOKUP(#REF!,'[1]www.hv-suedb.de'!$B:$K,10,FALSE),"")</f>
      </c>
      <c r="H641" s="11">
        <f>_xlfn.IFERROR(VLOOKUP(#REF!,'[1]www.hv-suedb.de'!$B:$M,12,FALSE),"")</f>
      </c>
    </row>
    <row r="642" spans="1:8" ht="14.25">
      <c r="A642" s="9">
        <f>_xlfn.IFERROR(VLOOKUP(#REF!,'[1]www.hv-suedb.de'!$B:$K,5,FALSE),"")</f>
      </c>
      <c r="B642" s="10">
        <f>_xlfn.IFERROR(VLOOKUP(#REF!,'[1]www.hv-suedb.de'!$B:$K,6,FALSE),"")</f>
      </c>
      <c r="C642" s="11">
        <f>_xlfn.IFERROR(VLOOKUP(#REF!,'[1]www.hv-suedb.de'!$B:$K,4,FALSE),"")</f>
      </c>
      <c r="D642" s="12">
        <f>_xlfn.IFERROR(VLOOKUP(#REF!,'[1]www.hv-suedb.de'!$B:$K,3,FALSE),"")</f>
      </c>
      <c r="E642" s="11">
        <f>_xlfn.IFERROR(VLOOKUP(#REF!,'[1]www.hv-suedb.de'!$B:$K,8,FALSE),"")</f>
      </c>
      <c r="F642" s="11">
        <f>_xlfn.IFERROR(VLOOKUP(#REF!,'[1]www.hv-suedb.de'!$B:$K,9,FALSE),"")</f>
      </c>
      <c r="G642" s="11">
        <f>_xlfn.IFERROR(VLOOKUP(#REF!,'[1]www.hv-suedb.de'!$B:$K,10,FALSE),"")</f>
      </c>
      <c r="H642" s="11">
        <f>_xlfn.IFERROR(VLOOKUP(#REF!,'[1]www.hv-suedb.de'!$B:$M,12,FALSE),"")</f>
      </c>
    </row>
    <row r="643" spans="1:8" ht="14.25">
      <c r="A643" s="9">
        <f>_xlfn.IFERROR(VLOOKUP(#REF!,'[1]www.hv-suedb.de'!$B:$K,5,FALSE),"")</f>
      </c>
      <c r="B643" s="10">
        <f>_xlfn.IFERROR(VLOOKUP(#REF!,'[1]www.hv-suedb.de'!$B:$K,6,FALSE),"")</f>
      </c>
      <c r="C643" s="11">
        <f>_xlfn.IFERROR(VLOOKUP(#REF!,'[1]www.hv-suedb.de'!$B:$K,4,FALSE),"")</f>
      </c>
      <c r="D643" s="12">
        <f>_xlfn.IFERROR(VLOOKUP(#REF!,'[1]www.hv-suedb.de'!$B:$K,3,FALSE),"")</f>
      </c>
      <c r="E643" s="11">
        <f>_xlfn.IFERROR(VLOOKUP(#REF!,'[1]www.hv-suedb.de'!$B:$K,8,FALSE),"")</f>
      </c>
      <c r="F643" s="11">
        <f>_xlfn.IFERROR(VLOOKUP(#REF!,'[1]www.hv-suedb.de'!$B:$K,9,FALSE),"")</f>
      </c>
      <c r="G643" s="11">
        <f>_xlfn.IFERROR(VLOOKUP(#REF!,'[1]www.hv-suedb.de'!$B:$K,10,FALSE),"")</f>
      </c>
      <c r="H643" s="11">
        <f>_xlfn.IFERROR(VLOOKUP(#REF!,'[1]www.hv-suedb.de'!$B:$M,12,FALSE),"")</f>
      </c>
    </row>
    <row r="644" spans="1:8" ht="14.25">
      <c r="A644" s="9">
        <f>_xlfn.IFERROR(VLOOKUP(#REF!,'[1]www.hv-suedb.de'!$B:$K,5,FALSE),"")</f>
      </c>
      <c r="B644" s="10">
        <f>_xlfn.IFERROR(VLOOKUP(#REF!,'[1]www.hv-suedb.de'!$B:$K,6,FALSE),"")</f>
      </c>
      <c r="C644" s="11">
        <f>_xlfn.IFERROR(VLOOKUP(#REF!,'[1]www.hv-suedb.de'!$B:$K,4,FALSE),"")</f>
      </c>
      <c r="D644" s="12">
        <f>_xlfn.IFERROR(VLOOKUP(#REF!,'[1]www.hv-suedb.de'!$B:$K,3,FALSE),"")</f>
      </c>
      <c r="E644" s="11">
        <f>_xlfn.IFERROR(VLOOKUP(#REF!,'[1]www.hv-suedb.de'!$B:$K,8,FALSE),"")</f>
      </c>
      <c r="F644" s="11">
        <f>_xlfn.IFERROR(VLOOKUP(#REF!,'[1]www.hv-suedb.de'!$B:$K,9,FALSE),"")</f>
      </c>
      <c r="G644" s="11">
        <f>_xlfn.IFERROR(VLOOKUP(#REF!,'[1]www.hv-suedb.de'!$B:$K,10,FALSE),"")</f>
      </c>
      <c r="H644" s="11">
        <f>_xlfn.IFERROR(VLOOKUP(#REF!,'[1]www.hv-suedb.de'!$B:$M,12,FALSE),"")</f>
      </c>
    </row>
    <row r="645" spans="1:8" ht="14.25">
      <c r="A645" s="9">
        <f>_xlfn.IFERROR(VLOOKUP(#REF!,'[1]www.hv-suedb.de'!$B:$K,5,FALSE),"")</f>
      </c>
      <c r="B645" s="10">
        <f>_xlfn.IFERROR(VLOOKUP(#REF!,'[1]www.hv-suedb.de'!$B:$K,6,FALSE),"")</f>
      </c>
      <c r="C645" s="11">
        <f>_xlfn.IFERROR(VLOOKUP(#REF!,'[1]www.hv-suedb.de'!$B:$K,4,FALSE),"")</f>
      </c>
      <c r="D645" s="12">
        <f>_xlfn.IFERROR(VLOOKUP(#REF!,'[1]www.hv-suedb.de'!$B:$K,3,FALSE),"")</f>
      </c>
      <c r="E645" s="11">
        <f>_xlfn.IFERROR(VLOOKUP(#REF!,'[1]www.hv-suedb.de'!$B:$K,8,FALSE),"")</f>
      </c>
      <c r="F645" s="11">
        <f>_xlfn.IFERROR(VLOOKUP(#REF!,'[1]www.hv-suedb.de'!$B:$K,9,FALSE),"")</f>
      </c>
      <c r="G645" s="11">
        <f>_xlfn.IFERROR(VLOOKUP(#REF!,'[1]www.hv-suedb.de'!$B:$K,10,FALSE),"")</f>
      </c>
      <c r="H645" s="11">
        <f>_xlfn.IFERROR(VLOOKUP(#REF!,'[1]www.hv-suedb.de'!$B:$M,12,FALSE),"")</f>
      </c>
    </row>
    <row r="646" spans="1:8" ht="14.25">
      <c r="A646" s="9">
        <f>_xlfn.IFERROR(VLOOKUP(#REF!,'[1]www.hv-suedb.de'!$B:$K,5,FALSE),"")</f>
      </c>
      <c r="B646" s="10">
        <f>_xlfn.IFERROR(VLOOKUP(#REF!,'[1]www.hv-suedb.de'!$B:$K,6,FALSE),"")</f>
      </c>
      <c r="C646" s="11">
        <f>_xlfn.IFERROR(VLOOKUP(#REF!,'[1]www.hv-suedb.de'!$B:$K,4,FALSE),"")</f>
      </c>
      <c r="D646" s="12">
        <f>_xlfn.IFERROR(VLOOKUP(#REF!,'[1]www.hv-suedb.de'!$B:$K,3,FALSE),"")</f>
      </c>
      <c r="E646" s="11">
        <f>_xlfn.IFERROR(VLOOKUP(#REF!,'[1]www.hv-suedb.de'!$B:$K,8,FALSE),"")</f>
      </c>
      <c r="F646" s="11">
        <f>_xlfn.IFERROR(VLOOKUP(#REF!,'[1]www.hv-suedb.de'!$B:$K,9,FALSE),"")</f>
      </c>
      <c r="G646" s="11">
        <f>_xlfn.IFERROR(VLOOKUP(#REF!,'[1]www.hv-suedb.de'!$B:$K,10,FALSE),"")</f>
      </c>
      <c r="H646" s="11">
        <f>_xlfn.IFERROR(VLOOKUP(#REF!,'[1]www.hv-suedb.de'!$B:$M,12,FALSE),"")</f>
      </c>
    </row>
    <row r="647" spans="1:8" ht="14.25">
      <c r="A647" s="9">
        <f>_xlfn.IFERROR(VLOOKUP(#REF!,'[1]www.hv-suedb.de'!$B:$K,5,FALSE),"")</f>
      </c>
      <c r="B647" s="10">
        <f>_xlfn.IFERROR(VLOOKUP(#REF!,'[1]www.hv-suedb.de'!$B:$K,6,FALSE),"")</f>
      </c>
      <c r="C647" s="11">
        <f>_xlfn.IFERROR(VLOOKUP(#REF!,'[1]www.hv-suedb.de'!$B:$K,4,FALSE),"")</f>
      </c>
      <c r="D647" s="12">
        <f>_xlfn.IFERROR(VLOOKUP(#REF!,'[1]www.hv-suedb.de'!$B:$K,3,FALSE),"")</f>
      </c>
      <c r="E647" s="11">
        <f>_xlfn.IFERROR(VLOOKUP(#REF!,'[1]www.hv-suedb.de'!$B:$K,8,FALSE),"")</f>
      </c>
      <c r="F647" s="11">
        <f>_xlfn.IFERROR(VLOOKUP(#REF!,'[1]www.hv-suedb.de'!$B:$K,9,FALSE),"")</f>
      </c>
      <c r="G647" s="11">
        <f>_xlfn.IFERROR(VLOOKUP(#REF!,'[1]www.hv-suedb.de'!$B:$K,10,FALSE),"")</f>
      </c>
      <c r="H647" s="11">
        <f>_xlfn.IFERROR(VLOOKUP(#REF!,'[1]www.hv-suedb.de'!$B:$M,12,FALSE),"")</f>
      </c>
    </row>
    <row r="648" spans="1:8" ht="14.25">
      <c r="A648" s="9">
        <f>_xlfn.IFERROR(VLOOKUP(#REF!,'[1]www.hv-suedb.de'!$B:$K,5,FALSE),"")</f>
      </c>
      <c r="B648" s="10">
        <f>_xlfn.IFERROR(VLOOKUP(#REF!,'[1]www.hv-suedb.de'!$B:$K,6,FALSE),"")</f>
      </c>
      <c r="C648" s="11">
        <f>_xlfn.IFERROR(VLOOKUP(#REF!,'[1]www.hv-suedb.de'!$B:$K,4,FALSE),"")</f>
      </c>
      <c r="D648" s="12">
        <f>_xlfn.IFERROR(VLOOKUP(#REF!,'[1]www.hv-suedb.de'!$B:$K,3,FALSE),"")</f>
      </c>
      <c r="E648" s="11">
        <f>_xlfn.IFERROR(VLOOKUP(#REF!,'[1]www.hv-suedb.de'!$B:$K,8,FALSE),"")</f>
      </c>
      <c r="F648" s="11">
        <f>_xlfn.IFERROR(VLOOKUP(#REF!,'[1]www.hv-suedb.de'!$B:$K,9,FALSE),"")</f>
      </c>
      <c r="G648" s="11">
        <f>_xlfn.IFERROR(VLOOKUP(#REF!,'[1]www.hv-suedb.de'!$B:$K,10,FALSE),"")</f>
      </c>
      <c r="H648" s="11">
        <f>_xlfn.IFERROR(VLOOKUP(#REF!,'[1]www.hv-suedb.de'!$B:$M,12,FALSE),"")</f>
      </c>
    </row>
    <row r="649" spans="1:8" ht="14.25">
      <c r="A649" s="9">
        <f>_xlfn.IFERROR(VLOOKUP(#REF!,'[1]www.hv-suedb.de'!$B:$K,5,FALSE),"")</f>
      </c>
      <c r="B649" s="10">
        <f>_xlfn.IFERROR(VLOOKUP(#REF!,'[1]www.hv-suedb.de'!$B:$K,6,FALSE),"")</f>
      </c>
      <c r="C649" s="11">
        <f>_xlfn.IFERROR(VLOOKUP(#REF!,'[1]www.hv-suedb.de'!$B:$K,4,FALSE),"")</f>
      </c>
      <c r="D649" s="12">
        <f>_xlfn.IFERROR(VLOOKUP(#REF!,'[1]www.hv-suedb.de'!$B:$K,3,FALSE),"")</f>
      </c>
      <c r="E649" s="11">
        <f>_xlfn.IFERROR(VLOOKUP(#REF!,'[1]www.hv-suedb.de'!$B:$K,8,FALSE),"")</f>
      </c>
      <c r="F649" s="11">
        <f>_xlfn.IFERROR(VLOOKUP(#REF!,'[1]www.hv-suedb.de'!$B:$K,9,FALSE),"")</f>
      </c>
      <c r="G649" s="11">
        <f>_xlfn.IFERROR(VLOOKUP(#REF!,'[1]www.hv-suedb.de'!$B:$K,10,FALSE),"")</f>
      </c>
      <c r="H649" s="11">
        <f>_xlfn.IFERROR(VLOOKUP(#REF!,'[1]www.hv-suedb.de'!$B:$M,12,FALSE),"")</f>
      </c>
    </row>
    <row r="650" spans="1:8" ht="14.25">
      <c r="A650" s="9">
        <f>_xlfn.IFERROR(VLOOKUP(#REF!,'[1]www.hv-suedb.de'!$B:$K,5,FALSE),"")</f>
      </c>
      <c r="B650" s="10">
        <f>_xlfn.IFERROR(VLOOKUP(#REF!,'[1]www.hv-suedb.de'!$B:$K,6,FALSE),"")</f>
      </c>
      <c r="C650" s="11">
        <f>_xlfn.IFERROR(VLOOKUP(#REF!,'[1]www.hv-suedb.de'!$B:$K,4,FALSE),"")</f>
      </c>
      <c r="D650" s="12">
        <f>_xlfn.IFERROR(VLOOKUP(#REF!,'[1]www.hv-suedb.de'!$B:$K,3,FALSE),"")</f>
      </c>
      <c r="E650" s="11">
        <f>_xlfn.IFERROR(VLOOKUP(#REF!,'[1]www.hv-suedb.de'!$B:$K,8,FALSE),"")</f>
      </c>
      <c r="F650" s="11">
        <f>_xlfn.IFERROR(VLOOKUP(#REF!,'[1]www.hv-suedb.de'!$B:$K,9,FALSE),"")</f>
      </c>
      <c r="G650" s="11">
        <f>_xlfn.IFERROR(VLOOKUP(#REF!,'[1]www.hv-suedb.de'!$B:$K,10,FALSE),"")</f>
      </c>
      <c r="H650" s="11">
        <f>_xlfn.IFERROR(VLOOKUP(#REF!,'[1]www.hv-suedb.de'!$B:$M,12,FALSE),"")</f>
      </c>
    </row>
  </sheetData>
  <sheetProtection/>
  <autoFilter ref="A2:H402"/>
  <conditionalFormatting sqref="A3:B345">
    <cfRule type="expression" priority="3" dxfId="3">
      <formula>$A3&lt;TODAY()</formula>
    </cfRule>
  </conditionalFormatting>
  <conditionalFormatting sqref="B1:B65536">
    <cfRule type="cellIs" priority="2" dxfId="2" operator="equal">
      <formula>0</formula>
    </cfRule>
  </conditionalFormatting>
  <conditionalFormatting sqref="A1:H65536">
    <cfRule type="expression" priority="5" dxfId="1">
      <formula>OR($H1="Waldkirch",$H1="Denzlingen")</formula>
    </cfRule>
  </conditionalFormatting>
  <conditionalFormatting sqref="C1:C65536">
    <cfRule type="cellIs" priority="1" dxfId="10" operator="equal">
      <formula>"M-SL"</formula>
    </cfRule>
  </conditionalFormatting>
  <conditionalFormatting sqref="A3:H650">
    <cfRule type="expression" priority="6" dxfId="11">
      <formula>$A4&lt;&gt;$A3</formula>
    </cfRule>
  </conditionalFormatting>
  <printOptions gridLines="1"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dcterms:created xsi:type="dcterms:W3CDTF">2017-09-22T17:23:39Z</dcterms:created>
  <dcterms:modified xsi:type="dcterms:W3CDTF">2018-01-17T20:56:46Z</dcterms:modified>
  <cp:category/>
  <cp:version/>
  <cp:contentType/>
  <cp:contentStatus/>
</cp:coreProperties>
</file>